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nch\Desktop\PACI Calendars\"/>
    </mc:Choice>
  </mc:AlternateContent>
  <xr:revisionPtr revIDLastSave="0" documentId="13_ncr:1_{CA822F05-F280-48AB-A3DA-5FFD3E8993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ebhdfgax">Sheet1!$U$2</definedName>
    <definedName name="month">Sheet1!$L$2</definedName>
    <definedName name="_xlnm.Print_Area" localSheetId="0">Sheet1!$A$1:$Y$80</definedName>
    <definedName name="startday">Sheet1!$U$2</definedName>
    <definedName name="year">Sheet1!$B$2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F39" i="1" s="1"/>
  <c r="H39" i="1" s="1"/>
  <c r="A41" i="1"/>
  <c r="B41" i="1" s="1"/>
  <c r="D41" i="1" s="1"/>
  <c r="F41" i="1" s="1"/>
  <c r="H41" i="1" s="1"/>
  <c r="J41" i="1" s="1"/>
  <c r="Q4" i="1" l="1"/>
  <c r="J11" i="1" l="1"/>
  <c r="L11" i="1" l="1"/>
  <c r="V32" i="1"/>
  <c r="X32" i="1" s="1"/>
  <c r="R62" i="1"/>
  <c r="T62" i="1" s="1"/>
  <c r="V62" i="1" s="1"/>
  <c r="W7" i="1" l="1"/>
  <c r="W22" i="1"/>
  <c r="W37" i="1"/>
  <c r="W52" i="1"/>
  <c r="W67" i="1"/>
  <c r="Y67" i="1" l="1"/>
  <c r="U67" i="1"/>
  <c r="S67" i="1"/>
  <c r="Q67" i="1"/>
  <c r="O67" i="1"/>
  <c r="N67" i="1"/>
  <c r="L67" i="1"/>
  <c r="J67" i="1"/>
  <c r="H67" i="1"/>
  <c r="F67" i="1"/>
  <c r="D67" i="1"/>
  <c r="B67" i="1"/>
  <c r="A67" i="1"/>
  <c r="Y52" i="1"/>
  <c r="U52" i="1"/>
  <c r="S52" i="1"/>
  <c r="Q52" i="1"/>
  <c r="O52" i="1"/>
  <c r="N52" i="1"/>
  <c r="L52" i="1"/>
  <c r="J52" i="1"/>
  <c r="H52" i="1"/>
  <c r="F52" i="1"/>
  <c r="D52" i="1"/>
  <c r="B52" i="1"/>
  <c r="A52" i="1"/>
  <c r="Y37" i="1"/>
  <c r="U37" i="1"/>
  <c r="S37" i="1"/>
  <c r="Q37" i="1"/>
  <c r="O37" i="1"/>
  <c r="N37" i="1"/>
  <c r="L37" i="1"/>
  <c r="J37" i="1"/>
  <c r="H37" i="1"/>
  <c r="F37" i="1"/>
  <c r="D37" i="1"/>
  <c r="B37" i="1"/>
  <c r="A37" i="1"/>
  <c r="Y22" i="1"/>
  <c r="U22" i="1"/>
  <c r="S22" i="1"/>
  <c r="Q22" i="1"/>
  <c r="O22" i="1"/>
  <c r="N22" i="1"/>
  <c r="L22" i="1"/>
  <c r="J22" i="1"/>
  <c r="H22" i="1"/>
  <c r="F22" i="1"/>
  <c r="D22" i="1"/>
  <c r="B22" i="1"/>
  <c r="A22" i="1"/>
  <c r="Y7" i="1"/>
  <c r="U7" i="1"/>
  <c r="S7" i="1"/>
  <c r="Q7" i="1"/>
  <c r="O7" i="1"/>
  <c r="N7" i="1"/>
  <c r="L7" i="1"/>
  <c r="J7" i="1"/>
  <c r="H7" i="1"/>
  <c r="F7" i="1"/>
  <c r="D7" i="1"/>
  <c r="B7" i="1"/>
  <c r="A7" i="1"/>
  <c r="A6" i="1"/>
  <c r="N6" i="1" s="1"/>
  <c r="S9" i="1" l="1"/>
  <c r="U9" i="1" s="1"/>
  <c r="Y9" i="1" s="1"/>
  <c r="N11" i="1" s="1"/>
  <c r="O11" i="1" s="1"/>
  <c r="Q11" i="1" s="1"/>
  <c r="S11" i="1" s="1"/>
  <c r="U11" i="1" s="1"/>
  <c r="W11" i="1" s="1"/>
  <c r="A21" i="1"/>
  <c r="N21" i="1" s="1"/>
  <c r="A36" i="1" s="1"/>
  <c r="B9" i="1"/>
  <c r="L41" i="1" l="1"/>
  <c r="Y11" i="1"/>
  <c r="N13" i="1" s="1"/>
  <c r="O13" i="1" s="1"/>
  <c r="Q13" i="1" s="1"/>
  <c r="S13" i="1" s="1"/>
  <c r="U13" i="1" s="1"/>
  <c r="N24" i="1"/>
  <c r="O24" i="1" s="1"/>
  <c r="Q24" i="1" s="1"/>
  <c r="S24" i="1" s="1"/>
  <c r="U24" i="1" s="1"/>
  <c r="A24" i="1"/>
  <c r="B24" i="1" s="1"/>
  <c r="D24" i="1" s="1"/>
  <c r="F24" i="1" s="1"/>
  <c r="H24" i="1" s="1"/>
  <c r="J24" i="1" s="1"/>
  <c r="L24" i="1" s="1"/>
  <c r="A26" i="1" s="1"/>
  <c r="B26" i="1" s="1"/>
  <c r="D26" i="1" s="1"/>
  <c r="N36" i="1"/>
  <c r="N39" i="1" s="1"/>
  <c r="O39" i="1" s="1"/>
  <c r="S39" i="1" s="1"/>
  <c r="U39" i="1" s="1"/>
  <c r="A43" i="1" l="1"/>
  <c r="B43" i="1" s="1"/>
  <c r="D43" i="1" s="1"/>
  <c r="F43" i="1" s="1"/>
  <c r="H43" i="1" s="1"/>
  <c r="J43" i="1" s="1"/>
  <c r="L43" i="1" s="1"/>
  <c r="F26" i="1"/>
  <c r="H26" i="1" s="1"/>
  <c r="J26" i="1" s="1"/>
  <c r="L26" i="1" s="1"/>
  <c r="A28" i="1" s="1"/>
  <c r="B28" i="1" s="1"/>
  <c r="D28" i="1" s="1"/>
  <c r="F28" i="1" s="1"/>
  <c r="H28" i="1" s="1"/>
  <c r="J28" i="1" s="1"/>
  <c r="L28" i="1" s="1"/>
  <c r="A30" i="1" s="1"/>
  <c r="B30" i="1" s="1"/>
  <c r="D30" i="1" s="1"/>
  <c r="F30" i="1" s="1"/>
  <c r="H30" i="1" s="1"/>
  <c r="J30" i="1" s="1"/>
  <c r="L30" i="1" s="1"/>
  <c r="A32" i="1" s="1"/>
  <c r="B32" i="1" s="1"/>
  <c r="D32" i="1" s="1"/>
  <c r="F32" i="1" s="1"/>
  <c r="H32" i="1" s="1"/>
  <c r="J32" i="1" s="1"/>
  <c r="L32" i="1" s="1"/>
  <c r="A34" i="1" s="1"/>
  <c r="B34" i="1" s="1"/>
  <c r="D34" i="1" s="1"/>
  <c r="F34" i="1" s="1"/>
  <c r="H34" i="1" s="1"/>
  <c r="J34" i="1" s="1"/>
  <c r="L34" i="1" s="1"/>
  <c r="A13" i="1"/>
  <c r="B13" i="1" s="1"/>
  <c r="D13" i="1" s="1"/>
  <c r="F13" i="1" s="1"/>
  <c r="H13" i="1" s="1"/>
  <c r="J13" i="1" s="1"/>
  <c r="L13" i="1" s="1"/>
  <c r="A15" i="1" s="1"/>
  <c r="B15" i="1" s="1"/>
  <c r="D15" i="1" s="1"/>
  <c r="F15" i="1" s="1"/>
  <c r="H15" i="1" s="1"/>
  <c r="J15" i="1" s="1"/>
  <c r="L15" i="1" s="1"/>
  <c r="A17" i="1" s="1"/>
  <c r="B17" i="1" s="1"/>
  <c r="D17" i="1" s="1"/>
  <c r="F17" i="1" s="1"/>
  <c r="H17" i="1" s="1"/>
  <c r="J17" i="1" s="1"/>
  <c r="L17" i="1" s="1"/>
  <c r="A19" i="1" s="1"/>
  <c r="B19" i="1" s="1"/>
  <c r="W13" i="1"/>
  <c r="Y13" i="1" s="1"/>
  <c r="N15" i="1" s="1"/>
  <c r="O15" i="1" s="1"/>
  <c r="Q15" i="1" s="1"/>
  <c r="S15" i="1" s="1"/>
  <c r="U15" i="1" s="1"/>
  <c r="W15" i="1" s="1"/>
  <c r="Y15" i="1" s="1"/>
  <c r="N17" i="1" s="1"/>
  <c r="O17" i="1" s="1"/>
  <c r="Q17" i="1" s="1"/>
  <c r="S17" i="1" s="1"/>
  <c r="U17" i="1" s="1"/>
  <c r="W17" i="1" s="1"/>
  <c r="W39" i="1"/>
  <c r="Y39" i="1" s="1"/>
  <c r="N41" i="1" s="1"/>
  <c r="O41" i="1" s="1"/>
  <c r="Q41" i="1" s="1"/>
  <c r="S41" i="1" s="1"/>
  <c r="U41" i="1" s="1"/>
  <c r="W24" i="1"/>
  <c r="Y24" i="1" s="1"/>
  <c r="N26" i="1" s="1"/>
  <c r="O26" i="1" s="1"/>
  <c r="Q26" i="1" s="1"/>
  <c r="S26" i="1" s="1"/>
  <c r="U26" i="1" s="1"/>
  <c r="A51" i="1"/>
  <c r="N51" i="1" s="1"/>
  <c r="A45" i="1" l="1"/>
  <c r="B45" i="1" s="1"/>
  <c r="D45" i="1" s="1"/>
  <c r="F45" i="1" s="1"/>
  <c r="H45" i="1" s="1"/>
  <c r="J45" i="1" s="1"/>
  <c r="L45" i="1" s="1"/>
  <c r="D19" i="1"/>
  <c r="F19" i="1" s="1"/>
  <c r="W26" i="1"/>
  <c r="Y26" i="1" s="1"/>
  <c r="N28" i="1" s="1"/>
  <c r="O28" i="1" s="1"/>
  <c r="Q28" i="1" s="1"/>
  <c r="S28" i="1" s="1"/>
  <c r="U28" i="1" s="1"/>
  <c r="W41" i="1"/>
  <c r="Y41" i="1" s="1"/>
  <c r="N43" i="1" s="1"/>
  <c r="O43" i="1" s="1"/>
  <c r="Q43" i="1" s="1"/>
  <c r="S43" i="1" s="1"/>
  <c r="U43" i="1" s="1"/>
  <c r="N19" i="1"/>
  <c r="O19" i="1" s="1"/>
  <c r="Q19" i="1" s="1"/>
  <c r="S19" i="1" s="1"/>
  <c r="U19" i="1" s="1"/>
  <c r="A54" i="1"/>
  <c r="B54" i="1" s="1"/>
  <c r="D54" i="1" s="1"/>
  <c r="L54" i="1" s="1"/>
  <c r="A56" i="1" s="1"/>
  <c r="B56" i="1" s="1"/>
  <c r="D56" i="1" s="1"/>
  <c r="F56" i="1" s="1"/>
  <c r="H56" i="1" s="1"/>
  <c r="J56" i="1" s="1"/>
  <c r="L56" i="1" s="1"/>
  <c r="A58" i="1" s="1"/>
  <c r="B58" i="1" s="1"/>
  <c r="D58" i="1" s="1"/>
  <c r="F58" i="1" s="1"/>
  <c r="H58" i="1" s="1"/>
  <c r="J58" i="1" s="1"/>
  <c r="L58" i="1" s="1"/>
  <c r="A60" i="1" s="1"/>
  <c r="B60" i="1" s="1"/>
  <c r="D60" i="1" s="1"/>
  <c r="F60" i="1" s="1"/>
  <c r="H60" i="1" s="1"/>
  <c r="N54" i="1"/>
  <c r="U54" i="1" s="1"/>
  <c r="A66" i="1"/>
  <c r="A47" i="1" l="1"/>
  <c r="B47" i="1" s="1"/>
  <c r="D47" i="1" s="1"/>
  <c r="F47" i="1" s="1"/>
  <c r="H47" i="1" s="1"/>
  <c r="J47" i="1" s="1"/>
  <c r="L47" i="1" s="1"/>
  <c r="A49" i="1" s="1"/>
  <c r="B49" i="1" s="1"/>
  <c r="D49" i="1" s="1"/>
  <c r="F49" i="1" s="1"/>
  <c r="H49" i="1" s="1"/>
  <c r="J49" i="1" s="1"/>
  <c r="L49" i="1" s="1"/>
  <c r="W43" i="1"/>
  <c r="Y43" i="1" s="1"/>
  <c r="N45" i="1" s="1"/>
  <c r="O45" i="1" s="1"/>
  <c r="Q45" i="1" s="1"/>
  <c r="S45" i="1" s="1"/>
  <c r="U45" i="1" s="1"/>
  <c r="W19" i="1"/>
  <c r="Y19" i="1" s="1"/>
  <c r="W28" i="1"/>
  <c r="Y28" i="1" s="1"/>
  <c r="N30" i="1" s="1"/>
  <c r="O30" i="1" s="1"/>
  <c r="Q30" i="1" s="1"/>
  <c r="S30" i="1" s="1"/>
  <c r="U30" i="1" s="1"/>
  <c r="W54" i="1"/>
  <c r="Y54" i="1" s="1"/>
  <c r="N56" i="1" s="1"/>
  <c r="O56" i="1" s="1"/>
  <c r="Q56" i="1" s="1"/>
  <c r="S56" i="1" s="1"/>
  <c r="U56" i="1" s="1"/>
  <c r="J60" i="1"/>
  <c r="L60" i="1" s="1"/>
  <c r="A62" i="1" s="1"/>
  <c r="B62" i="1" s="1"/>
  <c r="D62" i="1" s="1"/>
  <c r="F62" i="1" s="1"/>
  <c r="H62" i="1" s="1"/>
  <c r="J62" i="1" s="1"/>
  <c r="L62" i="1" s="1"/>
  <c r="A64" i="1" s="1"/>
  <c r="B64" i="1" s="1"/>
  <c r="D64" i="1" s="1"/>
  <c r="F64" i="1" s="1"/>
  <c r="H64" i="1" s="1"/>
  <c r="J64" i="1" s="1"/>
  <c r="L64" i="1" s="1"/>
  <c r="N66" i="1"/>
  <c r="A69" i="1"/>
  <c r="B69" i="1" s="1"/>
  <c r="D69" i="1" s="1"/>
  <c r="F69" i="1" s="1"/>
  <c r="H69" i="1" s="1"/>
  <c r="J69" i="1" s="1"/>
  <c r="L69" i="1" s="1"/>
  <c r="A71" i="1" s="1"/>
  <c r="B71" i="1" s="1"/>
  <c r="D71" i="1" s="1"/>
  <c r="F71" i="1" s="1"/>
  <c r="H71" i="1" s="1"/>
  <c r="J71" i="1" s="1"/>
  <c r="L71" i="1" s="1"/>
  <c r="A73" i="1" s="1"/>
  <c r="B73" i="1" s="1"/>
  <c r="D73" i="1" s="1"/>
  <c r="F73" i="1" s="1"/>
  <c r="H73" i="1" s="1"/>
  <c r="J73" i="1" s="1"/>
  <c r="L73" i="1" s="1"/>
  <c r="A75" i="1" s="1"/>
  <c r="B75" i="1" s="1"/>
  <c r="D75" i="1" s="1"/>
  <c r="F75" i="1" s="1"/>
  <c r="H75" i="1" s="1"/>
  <c r="J75" i="1" s="1"/>
  <c r="L75" i="1" s="1"/>
  <c r="A77" i="1" s="1"/>
  <c r="B77" i="1" s="1"/>
  <c r="D77" i="1" s="1"/>
  <c r="F77" i="1" s="1"/>
  <c r="H77" i="1" s="1"/>
  <c r="J77" i="1" s="1"/>
  <c r="L77" i="1" s="1"/>
  <c r="A79" i="1" s="1"/>
  <c r="B79" i="1" s="1"/>
  <c r="D79" i="1" s="1"/>
  <c r="F79" i="1" s="1"/>
  <c r="H79" i="1" s="1"/>
  <c r="J79" i="1" s="1"/>
  <c r="L79" i="1" s="1"/>
  <c r="W56" i="1" l="1"/>
  <c r="Y56" i="1" s="1"/>
  <c r="N58" i="1" s="1"/>
  <c r="O58" i="1" s="1"/>
  <c r="Q58" i="1" s="1"/>
  <c r="S58" i="1" s="1"/>
  <c r="U58" i="1" s="1"/>
  <c r="W30" i="1"/>
  <c r="Y30" i="1" s="1"/>
  <c r="N32" i="1" s="1"/>
  <c r="O32" i="1" s="1"/>
  <c r="Q32" i="1" s="1"/>
  <c r="S32" i="1" s="1"/>
  <c r="U32" i="1" s="1"/>
  <c r="W32" i="1" s="1"/>
  <c r="Y32" i="1" s="1"/>
  <c r="W45" i="1"/>
  <c r="Y45" i="1" s="1"/>
  <c r="N47" i="1" s="1"/>
  <c r="O47" i="1" s="1"/>
  <c r="Q47" i="1" s="1"/>
  <c r="S47" i="1" s="1"/>
  <c r="U47" i="1" s="1"/>
  <c r="N69" i="1"/>
  <c r="O69" i="1" s="1"/>
  <c r="Q69" i="1" s="1"/>
  <c r="S69" i="1" s="1"/>
  <c r="U69" i="1" s="1"/>
  <c r="W47" i="1" l="1"/>
  <c r="Y47" i="1" s="1"/>
  <c r="N49" i="1" s="1"/>
  <c r="O49" i="1" s="1"/>
  <c r="Q49" i="1" s="1"/>
  <c r="S49" i="1" s="1"/>
  <c r="U49" i="1" s="1"/>
  <c r="N34" i="1"/>
  <c r="O34" i="1" s="1"/>
  <c r="Q34" i="1" s="1"/>
  <c r="S34" i="1" s="1"/>
  <c r="U34" i="1" s="1"/>
  <c r="W58" i="1"/>
  <c r="Y58" i="1" s="1"/>
  <c r="N60" i="1" s="1"/>
  <c r="O60" i="1" s="1"/>
  <c r="Q60" i="1" s="1"/>
  <c r="S60" i="1" s="1"/>
  <c r="U60" i="1" s="1"/>
  <c r="W69" i="1"/>
  <c r="Y69" i="1" s="1"/>
  <c r="N71" i="1" s="1"/>
  <c r="O71" i="1" s="1"/>
  <c r="Q71" i="1" s="1"/>
  <c r="S71" i="1" s="1"/>
  <c r="U71" i="1" s="1"/>
  <c r="W71" i="1" l="1"/>
  <c r="Y71" i="1" s="1"/>
  <c r="N73" i="1" s="1"/>
  <c r="O73" i="1" s="1"/>
  <c r="Q73" i="1" s="1"/>
  <c r="S73" i="1" s="1"/>
  <c r="U73" i="1" s="1"/>
  <c r="W34" i="1"/>
  <c r="Y34" i="1" s="1"/>
  <c r="W60" i="1"/>
  <c r="Y60" i="1" s="1"/>
  <c r="N62" i="1" s="1"/>
  <c r="O62" i="1" s="1"/>
  <c r="Q62" i="1" s="1"/>
  <c r="U62" i="1" s="1"/>
  <c r="W62" i="1" s="1"/>
  <c r="W49" i="1"/>
  <c r="Y49" i="1" s="1"/>
  <c r="Y62" i="1" l="1"/>
  <c r="N64" i="1" s="1"/>
  <c r="Q64" i="1" s="1"/>
  <c r="S64" i="1" s="1"/>
  <c r="U64" i="1" s="1"/>
  <c r="W73" i="1"/>
  <c r="Y73" i="1" s="1"/>
  <c r="N75" i="1" s="1"/>
  <c r="O75" i="1" s="1"/>
  <c r="Q75" i="1" s="1"/>
  <c r="S75" i="1" s="1"/>
  <c r="U75" i="1" s="1"/>
  <c r="W75" i="1" l="1"/>
  <c r="Y75" i="1" s="1"/>
  <c r="N77" i="1" s="1"/>
  <c r="O77" i="1" s="1"/>
  <c r="Q77" i="1" s="1"/>
  <c r="S77" i="1" s="1"/>
  <c r="U77" i="1" s="1"/>
  <c r="W64" i="1"/>
  <c r="Y64" i="1" s="1"/>
  <c r="W77" i="1" l="1"/>
  <c r="Y77" i="1" s="1"/>
  <c r="N79" i="1" s="1"/>
  <c r="O79" i="1" s="1"/>
  <c r="Q79" i="1" s="1"/>
  <c r="S79" i="1" s="1"/>
  <c r="U79" i="1" s="1"/>
  <c r="W79" i="1" l="1"/>
  <c r="Y7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Bratvold, Robert</author>
  </authors>
  <commentList>
    <comment ref="U7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Bratvold, Robert: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These are set by the Ministry and the patttern has been consistent for years:
Day 1 : ELA 30A and W&amp;A Math
Day 2: ELA 30B and FND Math
Day 3: Biology and Pysics
Day 4: PreCalc Math and Chemistry</t>
        </r>
      </text>
    </comment>
  </commentList>
</comments>
</file>

<file path=xl/sharedStrings.xml><?xml version="1.0" encoding="utf-8"?>
<sst xmlns="http://schemas.openxmlformats.org/spreadsheetml/2006/main" count="146" uniqueCount="65">
  <si>
    <t>Saskatchewan Rivers Public School Division</t>
  </si>
  <si>
    <t>Beginning Month:</t>
  </si>
  <si>
    <t>Start Day:</t>
  </si>
  <si>
    <t xml:space="preserve"> 1:Sunday, 2:Monday</t>
  </si>
  <si>
    <t>«  Choose the year and beginning month</t>
  </si>
  <si>
    <t>Note: If you choose Monday as the start day, you will need to modify some of the formatting in the calendars (bold vs. non-bold days).</t>
  </si>
  <si>
    <t xml:space="preserve"> </t>
  </si>
  <si>
    <t xml:space="preserve">    </t>
  </si>
  <si>
    <r>
      <t>Converting the calendar to a PDF</t>
    </r>
    <r>
      <rPr>
        <sz val="9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</si>
  <si>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9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</si>
  <si>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9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</si>
  <si>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9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9"/>
        <color theme="3" tint="-0.249977111117893"/>
        <rFont val="Arial"/>
        <family val="2"/>
      </rPr>
      <t>within</t>
    </r>
    <r>
      <rPr>
        <sz val="9"/>
        <color theme="3" tint="-0.249977111117893"/>
        <rFont val="Arial"/>
        <family val="2"/>
      </rPr>
      <t xml:space="preserve"> the same month, but </t>
    </r>
    <r>
      <rPr>
        <i/>
        <sz val="9"/>
        <color theme="3" tint="-0.249977111117893"/>
        <rFont val="Arial"/>
        <family val="2"/>
      </rPr>
      <t>not between</t>
    </r>
    <r>
      <rPr>
        <sz val="9"/>
        <color theme="3" tint="-0.249977111117893"/>
        <rFont val="Arial"/>
        <family val="2"/>
      </rPr>
      <t xml:space="preserve"> months.</t>
    </r>
  </si>
  <si>
    <r>
      <t>View the Print Area</t>
    </r>
    <r>
      <rPr>
        <sz val="9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</si>
  <si>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No Classes</t>
  </si>
  <si>
    <t>Family Day</t>
  </si>
  <si>
    <t>Good Friday</t>
  </si>
  <si>
    <t>Easter Monday</t>
  </si>
  <si>
    <t>Victoria Day</t>
  </si>
  <si>
    <t xml:space="preserve">Thanksgiving Day         </t>
  </si>
  <si>
    <t>Remembrance Day</t>
  </si>
  <si>
    <t>School Startup  No Classes</t>
  </si>
  <si>
    <t>School End    No Classes</t>
  </si>
  <si>
    <t>Christmas Day</t>
  </si>
  <si>
    <t>PLC               No Classes</t>
  </si>
  <si>
    <t>Labour Day</t>
  </si>
  <si>
    <t>*</t>
  </si>
  <si>
    <t>Aug:</t>
  </si>
  <si>
    <t>days</t>
  </si>
  <si>
    <t>Instr. Days</t>
  </si>
  <si>
    <t>Sept:</t>
  </si>
  <si>
    <t>October:</t>
  </si>
  <si>
    <t>November:</t>
  </si>
  <si>
    <t>December:</t>
  </si>
  <si>
    <t>January:</t>
  </si>
  <si>
    <t>February:</t>
  </si>
  <si>
    <t>March:</t>
  </si>
  <si>
    <t>April:</t>
  </si>
  <si>
    <t>May:</t>
  </si>
  <si>
    <t>June:</t>
  </si>
  <si>
    <t>Aug. 30</t>
  </si>
  <si>
    <t>Aug. 31</t>
  </si>
  <si>
    <t>New Year's Day</t>
  </si>
  <si>
    <t>Boxing Day</t>
  </si>
  <si>
    <t xml:space="preserve">    PLC Day    No Classes </t>
  </si>
  <si>
    <t>Convention                            No Classes</t>
  </si>
  <si>
    <t>PLC Day         No Classes</t>
  </si>
  <si>
    <t>Aug. 29</t>
  </si>
  <si>
    <t>Aug. 27</t>
  </si>
  <si>
    <t>No          Classes</t>
  </si>
  <si>
    <t xml:space="preserve">* </t>
  </si>
  <si>
    <t>Scheduled Departmental Exam</t>
  </si>
  <si>
    <t>Block 2 End</t>
  </si>
  <si>
    <t>Block 1 End</t>
  </si>
  <si>
    <t>Block 3 End</t>
  </si>
  <si>
    <t>Block 4 End</t>
  </si>
  <si>
    <t>End Block 5</t>
  </si>
  <si>
    <t>Block 2 Start</t>
  </si>
  <si>
    <t>Block 4 Start</t>
  </si>
  <si>
    <t>Block 5 Start</t>
  </si>
  <si>
    <t>Midterm Reports Due</t>
  </si>
  <si>
    <t xml:space="preserve">Midterm Reports Due </t>
  </si>
  <si>
    <t>Block 1 Start</t>
  </si>
  <si>
    <t>Final Marks Due</t>
  </si>
  <si>
    <t>Block 3 Start           Final Marks D</t>
  </si>
  <si>
    <t>final marks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</si>
</sst>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39" x14ac:knownFonts="1">
    <font>
      <sz val="11"/>
      <color theme="1"/>
      <name val="Calibri"/>
      <family val="2"/>
      <scheme val="minor"/>
    </font>
    <font>
      <b/>
      <sz val="14"/>
      <color theme="3" tint="-0.249977111117893"/>
      <name val="Arial"/>
      <family val="2"/>
    </font>
    <font>
      <b/>
      <sz val="10"/>
      <color indexed="16"/>
      <name val="Arial"/>
      <family val="2"/>
    </font>
    <font>
      <sz val="8"/>
      <color theme="3" tint="-0.249977111117893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theme="3" tint="-0.249977111117893"/>
      <name val="Arial"/>
      <family val="2"/>
    </font>
    <font>
      <b/>
      <sz val="10"/>
      <name val="Arial"/>
      <family val="2"/>
    </font>
    <font>
      <b/>
      <sz val="14"/>
      <color theme="4" tint="-0.249977111117893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sz val="12"/>
      <color theme="3" tint="-0.249977111117893"/>
      <name val="Arial"/>
      <family val="2"/>
    </font>
    <font>
      <sz val="8"/>
      <color indexed="63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3" tint="-0.249977111117893"/>
      <name val="Arial"/>
      <family val="2"/>
    </font>
    <font>
      <sz val="10"/>
      <color theme="1"/>
      <name val="Calibri"/>
      <family val="2"/>
      <scheme val="minor"/>
    </font>
    <font>
      <i/>
      <sz val="8.5"/>
      <name val="Arial"/>
      <family val="2"/>
    </font>
    <font>
      <b/>
      <sz val="18"/>
      <color theme="3"/>
      <name val="Arial"/>
      <family val="2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8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i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/>
    <xf numFmtId="0" fontId="11" fillId="0" borderId="0" xfId="0" applyFont="1" applyFill="1"/>
    <xf numFmtId="0" fontId="16" fillId="0" borderId="0" xfId="0" applyFont="1" applyFill="1"/>
    <xf numFmtId="0" fontId="16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/>
    <xf numFmtId="0" fontId="16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left" vertical="center"/>
    </xf>
    <xf numFmtId="165" fontId="6" fillId="0" borderId="1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165" fontId="16" fillId="3" borderId="10" xfId="0" applyNumberFormat="1" applyFont="1" applyFill="1" applyBorder="1" applyAlignment="1">
      <alignment horizontal="left" vertical="center"/>
    </xf>
    <xf numFmtId="165" fontId="17" fillId="3" borderId="12" xfId="0" applyNumberFormat="1" applyFont="1" applyFill="1" applyBorder="1" applyAlignment="1">
      <alignment horizontal="left" vertical="center"/>
    </xf>
    <xf numFmtId="165" fontId="6" fillId="3" borderId="14" xfId="0" applyNumberFormat="1" applyFont="1" applyFill="1" applyBorder="1" applyAlignment="1">
      <alignment horizontal="right" vertical="center"/>
    </xf>
    <xf numFmtId="165" fontId="11" fillId="3" borderId="1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4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 wrapText="1"/>
    </xf>
    <xf numFmtId="165" fontId="11" fillId="3" borderId="9" xfId="0" applyNumberFormat="1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28" fillId="3" borderId="9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165" fontId="28" fillId="3" borderId="11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/>
    </xf>
    <xf numFmtId="165" fontId="17" fillId="5" borderId="12" xfId="0" applyNumberFormat="1" applyFont="1" applyFill="1" applyBorder="1" applyAlignment="1">
      <alignment horizontal="left" vertical="center"/>
    </xf>
    <xf numFmtId="165" fontId="8" fillId="5" borderId="14" xfId="0" applyNumberFormat="1" applyFont="1" applyFill="1" applyBorder="1" applyAlignment="1">
      <alignment horizontal="right" vertical="center"/>
    </xf>
    <xf numFmtId="165" fontId="17" fillId="6" borderId="12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165" fontId="6" fillId="5" borderId="14" xfId="0" applyNumberFormat="1" applyFont="1" applyFill="1" applyBorder="1" applyAlignment="1">
      <alignment horizontal="right" vertical="center"/>
    </xf>
    <xf numFmtId="165" fontId="8" fillId="0" borderId="14" xfId="0" applyNumberFormat="1" applyFont="1" applyFill="1" applyBorder="1" applyAlignment="1">
      <alignment horizontal="right" vertical="center"/>
    </xf>
    <xf numFmtId="165" fontId="6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1" fillId="0" borderId="6" xfId="0" applyFont="1" applyFill="1" applyBorder="1" applyAlignment="1"/>
    <xf numFmtId="0" fontId="31" fillId="0" borderId="0" xfId="0" applyFont="1" applyFill="1" applyAlignment="1">
      <alignment vertical="center"/>
    </xf>
    <xf numFmtId="165" fontId="8" fillId="2" borderId="14" xfId="0" applyNumberFormat="1" applyFont="1" applyFill="1" applyBorder="1" applyAlignment="1">
      <alignment horizontal="right" vertical="center"/>
    </xf>
    <xf numFmtId="165" fontId="17" fillId="2" borderId="12" xfId="0" applyNumberFormat="1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 vertical="top" wrapText="1"/>
    </xf>
    <xf numFmtId="0" fontId="16" fillId="3" borderId="0" xfId="0" applyFont="1" applyFill="1"/>
    <xf numFmtId="165" fontId="8" fillId="3" borderId="14" xfId="0" applyNumberFormat="1" applyFont="1" applyFill="1" applyBorder="1" applyAlignment="1">
      <alignment horizontal="right" vertical="center"/>
    </xf>
    <xf numFmtId="165" fontId="30" fillId="3" borderId="12" xfId="0" applyNumberFormat="1" applyFont="1" applyFill="1" applyBorder="1" applyAlignment="1">
      <alignment horizontal="left" vertical="center"/>
    </xf>
    <xf numFmtId="165" fontId="8" fillId="3" borderId="14" xfId="0" applyNumberFormat="1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center" vertical="top" wrapText="1"/>
    </xf>
    <xf numFmtId="0" fontId="37" fillId="3" borderId="9" xfId="0" applyFont="1" applyFill="1" applyBorder="1" applyAlignment="1">
      <alignment horizontal="center" vertical="top" wrapText="1"/>
    </xf>
    <xf numFmtId="165" fontId="6" fillId="5" borderId="14" xfId="0" applyNumberFormat="1" applyFont="1" applyFill="1" applyBorder="1" applyAlignment="1">
      <alignment horizontal="center" vertical="center"/>
    </xf>
    <xf numFmtId="0" fontId="16" fillId="6" borderId="0" xfId="0" applyFont="1" applyFill="1" applyBorder="1"/>
    <xf numFmtId="0" fontId="11" fillId="3" borderId="0" xfId="0" applyFont="1" applyFill="1" applyBorder="1" applyAlignment="1">
      <alignment horizontal="center" vertical="top" wrapText="1"/>
    </xf>
    <xf numFmtId="0" fontId="16" fillId="3" borderId="0" xfId="0" applyFont="1" applyFill="1" applyBorder="1"/>
    <xf numFmtId="165" fontId="17" fillId="7" borderId="12" xfId="0" applyNumberFormat="1" applyFont="1" applyFill="1" applyBorder="1" applyAlignment="1">
      <alignment horizontal="left" vertical="center"/>
    </xf>
    <xf numFmtId="165" fontId="6" fillId="7" borderId="14" xfId="0" applyNumberFormat="1" applyFont="1" applyFill="1" applyBorder="1" applyAlignment="1">
      <alignment horizontal="right" vertical="center"/>
    </xf>
    <xf numFmtId="165" fontId="6" fillId="0" borderId="16" xfId="0" applyNumberFormat="1" applyFont="1" applyFill="1" applyBorder="1" applyAlignment="1">
      <alignment horizontal="right" vertical="center"/>
    </xf>
    <xf numFmtId="0" fontId="16" fillId="3" borderId="10" xfId="0" applyFont="1" applyFill="1" applyBorder="1" applyAlignment="1">
      <alignment horizontal="left" vertical="top" wrapText="1"/>
    </xf>
    <xf numFmtId="165" fontId="17" fillId="0" borderId="16" xfId="0" applyNumberFormat="1" applyFont="1" applyFill="1" applyBorder="1" applyAlignment="1">
      <alignment horizontal="left" vertical="center"/>
    </xf>
    <xf numFmtId="0" fontId="11" fillId="0" borderId="15" xfId="0" applyFont="1" applyFill="1" applyBorder="1" applyAlignment="1"/>
    <xf numFmtId="165" fontId="6" fillId="3" borderId="16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/>
    <xf numFmtId="165" fontId="17" fillId="8" borderId="12" xfId="0" applyNumberFormat="1" applyFont="1" applyFill="1" applyBorder="1" applyAlignment="1">
      <alignment horizontal="left" vertical="center"/>
    </xf>
    <xf numFmtId="165" fontId="6" fillId="8" borderId="14" xfId="0" applyNumberFormat="1" applyFont="1" applyFill="1" applyBorder="1" applyAlignment="1">
      <alignment horizontal="right" vertical="center"/>
    </xf>
    <xf numFmtId="165" fontId="6" fillId="8" borderId="14" xfId="0" applyNumberFormat="1" applyFont="1" applyFill="1" applyBorder="1" applyAlignment="1">
      <alignment horizontal="center" vertical="center"/>
    </xf>
    <xf numFmtId="165" fontId="17" fillId="9" borderId="12" xfId="0" applyNumberFormat="1" applyFont="1" applyFill="1" applyBorder="1" applyAlignment="1">
      <alignment horizontal="left" vertical="center"/>
    </xf>
    <xf numFmtId="165" fontId="6" fillId="9" borderId="14" xfId="0" applyNumberFormat="1" applyFont="1" applyFill="1" applyBorder="1" applyAlignment="1">
      <alignment horizontal="right" vertical="center"/>
    </xf>
    <xf numFmtId="165" fontId="17" fillId="10" borderId="12" xfId="0" applyNumberFormat="1" applyFont="1" applyFill="1" applyBorder="1" applyAlignment="1">
      <alignment horizontal="left" vertical="center"/>
    </xf>
    <xf numFmtId="165" fontId="6" fillId="10" borderId="14" xfId="0" applyNumberFormat="1" applyFont="1" applyFill="1" applyBorder="1" applyAlignment="1">
      <alignment horizontal="right" vertical="center"/>
    </xf>
    <xf numFmtId="165" fontId="17" fillId="11" borderId="12" xfId="0" applyNumberFormat="1" applyFont="1" applyFill="1" applyBorder="1" applyAlignment="1">
      <alignment horizontal="left" vertical="center"/>
    </xf>
    <xf numFmtId="165" fontId="6" fillId="11" borderId="14" xfId="0" applyNumberFormat="1" applyFont="1" applyFill="1" applyBorder="1" applyAlignment="1">
      <alignment horizontal="right" vertical="center"/>
    </xf>
    <xf numFmtId="165" fontId="28" fillId="0" borderId="11" xfId="0" applyNumberFormat="1" applyFont="1" applyFill="1" applyBorder="1" applyAlignment="1">
      <alignment horizontal="center" vertical="top" wrapText="1"/>
    </xf>
    <xf numFmtId="165" fontId="28" fillId="0" borderId="13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65" fontId="12" fillId="9" borderId="11" xfId="0" applyNumberFormat="1" applyFont="1" applyFill="1" applyBorder="1" applyAlignment="1">
      <alignment horizontal="center" vertical="top" wrapText="1"/>
    </xf>
    <xf numFmtId="165" fontId="12" fillId="9" borderId="13" xfId="0" applyNumberFormat="1" applyFont="1" applyFill="1" applyBorder="1" applyAlignment="1">
      <alignment horizontal="center" vertical="top" wrapText="1"/>
    </xf>
    <xf numFmtId="165" fontId="26" fillId="3" borderId="11" xfId="0" applyNumberFormat="1" applyFont="1" applyFill="1" applyBorder="1" applyAlignment="1">
      <alignment horizontal="center" vertical="top" wrapText="1"/>
    </xf>
    <xf numFmtId="165" fontId="26" fillId="3" borderId="13" xfId="0" applyNumberFormat="1" applyFont="1" applyFill="1" applyBorder="1" applyAlignment="1">
      <alignment horizontal="center" vertical="top" wrapText="1"/>
    </xf>
    <xf numFmtId="165" fontId="28" fillId="7" borderId="11" xfId="0" applyNumberFormat="1" applyFont="1" applyFill="1" applyBorder="1" applyAlignment="1">
      <alignment horizontal="center" vertical="top" wrapText="1"/>
    </xf>
    <xf numFmtId="165" fontId="28" fillId="7" borderId="13" xfId="0" applyNumberFormat="1" applyFont="1" applyFill="1" applyBorder="1" applyAlignment="1">
      <alignment horizontal="center" vertical="top" wrapText="1"/>
    </xf>
    <xf numFmtId="165" fontId="28" fillId="3" borderId="11" xfId="0" applyNumberFormat="1" applyFont="1" applyFill="1" applyBorder="1" applyAlignment="1">
      <alignment horizontal="center" vertical="top" wrapText="1"/>
    </xf>
    <xf numFmtId="165" fontId="28" fillId="3" borderId="13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165" fontId="38" fillId="8" borderId="11" xfId="0" applyNumberFormat="1" applyFont="1" applyFill="1" applyBorder="1" applyAlignment="1">
      <alignment horizontal="center" vertical="top" wrapText="1"/>
    </xf>
    <xf numFmtId="165" fontId="38" fillId="8" borderId="13" xfId="0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164" fontId="22" fillId="4" borderId="5" xfId="0" applyNumberFormat="1" applyFont="1" applyFill="1" applyBorder="1" applyAlignment="1">
      <alignment horizontal="center" vertical="center"/>
    </xf>
    <xf numFmtId="164" fontId="23" fillId="4" borderId="6" xfId="0" applyNumberFormat="1" applyFont="1" applyFill="1" applyBorder="1" applyAlignment="1">
      <alignment horizontal="center"/>
    </xf>
    <xf numFmtId="164" fontId="23" fillId="4" borderId="7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164" fontId="22" fillId="4" borderId="6" xfId="0" applyNumberFormat="1" applyFont="1" applyFill="1" applyBorder="1" applyAlignment="1">
      <alignment horizontal="center" vertical="center"/>
    </xf>
    <xf numFmtId="164" fontId="22" fillId="4" borderId="7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165" fontId="11" fillId="0" borderId="11" xfId="0" applyNumberFormat="1" applyFont="1" applyFill="1" applyBorder="1" applyAlignment="1">
      <alignment horizontal="center" vertical="top" wrapText="1"/>
    </xf>
    <xf numFmtId="165" fontId="11" fillId="0" borderId="13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1" fillId="5" borderId="11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165" fontId="8" fillId="3" borderId="12" xfId="0" applyNumberFormat="1" applyFont="1" applyFill="1" applyBorder="1" applyAlignment="1">
      <alignment horizontal="center" vertical="center"/>
    </xf>
    <xf numFmtId="165" fontId="8" fillId="3" borderId="14" xfId="0" applyNumberFormat="1" applyFont="1" applyFill="1" applyBorder="1" applyAlignment="1">
      <alignment horizontal="center" vertical="center"/>
    </xf>
    <xf numFmtId="164" fontId="23" fillId="4" borderId="6" xfId="0" applyNumberFormat="1" applyFont="1" applyFill="1" applyBorder="1"/>
    <xf numFmtId="164" fontId="23" fillId="4" borderId="7" xfId="0" applyNumberFormat="1" applyFont="1" applyFill="1" applyBorder="1"/>
    <xf numFmtId="0" fontId="12" fillId="10" borderId="11" xfId="0" applyFont="1" applyFill="1" applyBorder="1" applyAlignment="1">
      <alignment horizontal="center" vertical="top" wrapText="1"/>
    </xf>
    <xf numFmtId="0" fontId="36" fillId="10" borderId="13" xfId="0" applyFont="1" applyFill="1" applyBorder="1" applyAlignment="1">
      <alignment horizontal="center" vertical="top" wrapText="1"/>
    </xf>
    <xf numFmtId="165" fontId="28" fillId="2" borderId="11" xfId="0" applyNumberFormat="1" applyFont="1" applyFill="1" applyBorder="1" applyAlignment="1">
      <alignment horizontal="center" vertical="top" wrapText="1"/>
    </xf>
    <xf numFmtId="165" fontId="28" fillId="2" borderId="13" xfId="0" applyNumberFormat="1" applyFont="1" applyFill="1" applyBorder="1" applyAlignment="1">
      <alignment horizontal="center" vertical="top" wrapText="1"/>
    </xf>
    <xf numFmtId="165" fontId="28" fillId="5" borderId="11" xfId="0" applyNumberFormat="1" applyFont="1" applyFill="1" applyBorder="1" applyAlignment="1">
      <alignment horizontal="center" vertical="top" wrapText="1"/>
    </xf>
    <xf numFmtId="165" fontId="28" fillId="5" borderId="13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right"/>
    </xf>
    <xf numFmtId="0" fontId="0" fillId="0" borderId="13" xfId="0" applyBorder="1" applyAlignment="1">
      <alignment horizontal="center" vertical="top" wrapText="1"/>
    </xf>
    <xf numFmtId="0" fontId="28" fillId="6" borderId="11" xfId="0" applyFont="1" applyFill="1" applyBorder="1" applyAlignment="1">
      <alignment horizontal="center" vertical="top" wrapText="1"/>
    </xf>
    <xf numFmtId="0" fontId="29" fillId="6" borderId="13" xfId="0" applyFont="1" applyFill="1" applyBorder="1" applyAlignment="1">
      <alignment horizontal="center" vertical="top" wrapText="1"/>
    </xf>
    <xf numFmtId="0" fontId="12" fillId="8" borderId="11" xfId="0" applyFont="1" applyFill="1" applyBorder="1" applyAlignment="1">
      <alignment horizontal="center" vertical="top" wrapText="1"/>
    </xf>
    <xf numFmtId="0" fontId="36" fillId="8" borderId="13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/>
    </xf>
    <xf numFmtId="165" fontId="28" fillId="11" borderId="11" xfId="0" applyNumberFormat="1" applyFont="1" applyFill="1" applyBorder="1" applyAlignment="1">
      <alignment horizontal="center" vertical="center" wrapText="1"/>
    </xf>
    <xf numFmtId="165" fontId="28" fillId="11" borderId="1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165" fontId="28" fillId="9" borderId="11" xfId="0" applyNumberFormat="1" applyFont="1" applyFill="1" applyBorder="1" applyAlignment="1">
      <alignment horizontal="center" vertical="top" wrapText="1"/>
    </xf>
    <xf numFmtId="165" fontId="28" fillId="9" borderId="13" xfId="0" applyNumberFormat="1" applyFont="1" applyFill="1" applyBorder="1" applyAlignment="1">
      <alignment horizontal="center" vertical="top" wrapText="1"/>
    </xf>
    <xf numFmtId="165" fontId="17" fillId="12" borderId="12" xfId="0" applyNumberFormat="1" applyFont="1" applyFill="1" applyBorder="1" applyAlignment="1">
      <alignment horizontal="left" vertical="center"/>
    </xf>
    <xf numFmtId="165" fontId="6" fillId="12" borderId="14" xfId="0" applyNumberFormat="1" applyFont="1" applyFill="1" applyBorder="1" applyAlignment="1">
      <alignment horizontal="right" vertical="center"/>
    </xf>
    <xf numFmtId="165" fontId="11" fillId="12" borderId="11" xfId="0" applyNumberFormat="1" applyFont="1" applyFill="1" applyBorder="1" applyAlignment="1">
      <alignment horizontal="center" vertical="top" wrapText="1"/>
    </xf>
    <xf numFmtId="165" fontId="11" fillId="12" borderId="13" xfId="0" applyNumberFormat="1" applyFont="1" applyFill="1" applyBorder="1" applyAlignment="1">
      <alignment horizontal="center" vertical="top" wrapText="1"/>
    </xf>
    <xf numFmtId="0" fontId="11" fillId="12" borderId="11" xfId="0" applyFont="1" applyFill="1" applyBorder="1" applyAlignment="1">
      <alignment horizontal="center" vertical="top" wrapText="1"/>
    </xf>
    <xf numFmtId="0" fontId="11" fillId="12" borderId="13" xfId="0" applyFont="1" applyFill="1" applyBorder="1" applyAlignment="1">
      <alignment horizontal="center" vertical="top" wrapText="1"/>
    </xf>
    <xf numFmtId="0" fontId="5" fillId="12" borderId="14" xfId="0" applyFont="1" applyFill="1" applyBorder="1"/>
    <xf numFmtId="165" fontId="11" fillId="8" borderId="11" xfId="0" applyNumberFormat="1" applyFont="1" applyFill="1" applyBorder="1" applyAlignment="1">
      <alignment horizontal="center" vertical="top" wrapText="1"/>
    </xf>
    <xf numFmtId="165" fontId="28" fillId="8" borderId="13" xfId="0" applyNumberFormat="1" applyFont="1" applyFill="1" applyBorder="1" applyAlignment="1">
      <alignment horizontal="center" vertical="top" wrapText="1"/>
    </xf>
    <xf numFmtId="165" fontId="4" fillId="12" borderId="11" xfId="0" applyNumberFormat="1" applyFont="1" applyFill="1" applyBorder="1" applyAlignment="1">
      <alignment horizontal="center" vertical="top" wrapText="1"/>
    </xf>
    <xf numFmtId="165" fontId="4" fillId="12" borderId="1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C000"/>
      <color rgb="FF60B5CC"/>
      <color rgb="FFFF00FF"/>
      <color rgb="FFFFF301"/>
      <color rgb="FFFF66FF"/>
      <color rgb="FFFCDE04"/>
      <color rgb="FFFFCCFF"/>
      <color rgb="FFD53B9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3</xdr:row>
      <xdr:rowOff>28576</xdr:rowOff>
    </xdr:from>
    <xdr:to>
      <xdr:col>8</xdr:col>
      <xdr:colOff>123825</xdr:colOff>
      <xdr:row>3</xdr:row>
      <xdr:rowOff>824442</xdr:rowOff>
    </xdr:to>
    <xdr:pic>
      <xdr:nvPicPr>
        <xdr:cNvPr id="3" name="Picture 2" descr="L:\Pool\general\FIGURES\LOGOS\Logo SRPSD_cmyk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7" y="800101"/>
          <a:ext cx="3248023" cy="790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2"/>
  <sheetViews>
    <sheetView tabSelected="1" topLeftCell="A61" zoomScale="90" zoomScaleNormal="90" workbookViewId="0">
      <selection activeCell="Q76" sqref="Q76:R76"/>
    </sheetView>
  </sheetViews>
  <sheetFormatPr defaultRowHeight="15" x14ac:dyDescent="0.25"/>
  <cols>
    <col min="1" max="1" width="6.7109375" style="10" customWidth="1"/>
    <col min="2" max="2" width="3.140625" style="10" customWidth="1"/>
    <col min="3" max="3" width="9.28515625" style="10" customWidth="1"/>
    <col min="4" max="4" width="3.140625" style="10" customWidth="1"/>
    <col min="5" max="5" width="9.28515625" style="10" customWidth="1"/>
    <col min="6" max="6" width="3.140625" style="10" customWidth="1"/>
    <col min="7" max="7" width="9.28515625" style="10" customWidth="1"/>
    <col min="8" max="8" width="3.140625" style="10" customWidth="1"/>
    <col min="9" max="9" width="9.28515625" style="10" customWidth="1"/>
    <col min="10" max="10" width="3.140625" style="10" customWidth="1"/>
    <col min="11" max="11" width="9.28515625" style="10" customWidth="1"/>
    <col min="12" max="12" width="7.85546875" style="10" customWidth="1"/>
    <col min="13" max="13" width="2.140625" style="10" customWidth="1"/>
    <col min="14" max="14" width="6.7109375" style="10" customWidth="1"/>
    <col min="15" max="15" width="3.140625" style="10" customWidth="1"/>
    <col min="16" max="16" width="9.28515625" style="10" customWidth="1"/>
    <col min="17" max="17" width="3.140625" style="10" customWidth="1"/>
    <col min="18" max="18" width="9.28515625" style="10" customWidth="1"/>
    <col min="19" max="19" width="3.140625" style="10" customWidth="1"/>
    <col min="20" max="20" width="9.28515625" style="10" customWidth="1"/>
    <col min="21" max="21" width="3.140625" style="10" customWidth="1"/>
    <col min="22" max="22" width="9.28515625" style="10" customWidth="1"/>
    <col min="23" max="23" width="3.140625" style="10" customWidth="1"/>
    <col min="24" max="24" width="8.42578125" style="10" customWidth="1"/>
    <col min="25" max="25" width="6.7109375" style="10" customWidth="1"/>
    <col min="26" max="26" width="3.7109375" style="10" customWidth="1"/>
    <col min="27" max="27" width="2.85546875" style="10" customWidth="1"/>
    <col min="28" max="28" width="49.42578125" style="34" hidden="1" customWidth="1"/>
    <col min="29" max="16384" width="9.140625" style="10"/>
  </cols>
  <sheetData>
    <row r="1" spans="1:28" ht="32.25" customHeight="1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66"/>
      <c r="N1" s="66"/>
      <c r="O1" s="66"/>
      <c r="P1" s="66"/>
      <c r="Q1" s="66"/>
      <c r="R1" s="66"/>
      <c r="S1" s="66"/>
      <c r="T1" s="11"/>
      <c r="U1" s="12"/>
      <c r="V1" s="12"/>
      <c r="W1" s="12"/>
      <c r="X1" s="12"/>
      <c r="Y1" s="12"/>
      <c r="AB1" s="13"/>
    </row>
    <row r="2" spans="1:28" hidden="1" x14ac:dyDescent="0.25">
      <c r="A2" s="15"/>
      <c r="B2" s="127">
        <v>2022</v>
      </c>
      <c r="C2" s="128"/>
      <c r="D2" s="9"/>
      <c r="E2" s="9"/>
      <c r="F2" s="130" t="s">
        <v>1</v>
      </c>
      <c r="G2" s="130"/>
      <c r="H2" s="131"/>
      <c r="I2" s="131"/>
      <c r="J2" s="131"/>
      <c r="K2" s="16"/>
      <c r="L2" s="2">
        <v>9</v>
      </c>
      <c r="M2" s="3"/>
      <c r="N2" s="9"/>
      <c r="O2" s="9"/>
      <c r="P2" s="9"/>
      <c r="Q2" s="130" t="s">
        <v>2</v>
      </c>
      <c r="R2" s="130"/>
      <c r="S2" s="131"/>
      <c r="T2" s="16"/>
      <c r="U2" s="1">
        <v>1</v>
      </c>
      <c r="V2" s="35"/>
      <c r="W2" s="17" t="s">
        <v>3</v>
      </c>
      <c r="X2" s="36"/>
      <c r="Y2" s="18"/>
      <c r="Z2" s="12"/>
      <c r="AB2" s="19" t="s">
        <v>4</v>
      </c>
    </row>
    <row r="3" spans="1:28" ht="12.75" hidden="1" customHeight="1" x14ac:dyDescent="0.25">
      <c r="A3" s="9"/>
      <c r="B3" s="9"/>
      <c r="C3" s="9"/>
      <c r="D3" s="14"/>
      <c r="E3" s="14"/>
      <c r="F3" s="14"/>
      <c r="G3" s="14"/>
      <c r="H3" s="9"/>
      <c r="I3" s="9"/>
      <c r="J3" s="9"/>
      <c r="K3" s="9"/>
      <c r="L3" s="9"/>
      <c r="M3" s="2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AB3" s="21" t="s">
        <v>5</v>
      </c>
    </row>
    <row r="4" spans="1:28" s="4" customFormat="1" ht="81" customHeight="1" x14ac:dyDescent="0.25">
      <c r="B4" s="22"/>
      <c r="C4" s="22"/>
      <c r="D4" s="22"/>
      <c r="J4" s="156"/>
      <c r="K4" s="156"/>
      <c r="L4" s="114"/>
      <c r="M4" s="114"/>
      <c r="N4" s="114"/>
      <c r="O4" s="114"/>
      <c r="P4" s="114"/>
      <c r="Q4" s="152" t="str">
        <f>year&amp;"-"&amp;year+1&amp;" School Calendar"</f>
        <v>2022-2023 School Calendar</v>
      </c>
      <c r="R4" s="152"/>
      <c r="S4" s="152"/>
      <c r="T4" s="152"/>
      <c r="U4" s="152"/>
      <c r="V4" s="152"/>
      <c r="W4" s="152"/>
      <c r="X4" s="152"/>
      <c r="Y4" s="152"/>
      <c r="AB4" s="151"/>
    </row>
    <row r="5" spans="1:28" s="4" customFormat="1" ht="17.25" customHeight="1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44"/>
      <c r="N5" s="44"/>
      <c r="O5" s="44"/>
      <c r="P5" s="44"/>
      <c r="Q5" s="44"/>
      <c r="R5" s="44"/>
      <c r="S5" s="44"/>
      <c r="U5" s="22"/>
      <c r="V5" s="22"/>
      <c r="W5" s="22"/>
      <c r="X5" s="22"/>
      <c r="Y5" s="22"/>
      <c r="AB5" s="151"/>
    </row>
    <row r="6" spans="1:28" s="5" customFormat="1" ht="15" customHeight="1" x14ac:dyDescent="0.2">
      <c r="A6" s="117">
        <f>DATE(year,month,1)</f>
        <v>44805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7"/>
      <c r="M6" s="23"/>
      <c r="N6" s="117">
        <f>DATE(YEAR(A6+35),MONTH(A6+35),1)</f>
        <v>44835</v>
      </c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2"/>
      <c r="AB6" s="151"/>
    </row>
    <row r="7" spans="1:28" s="6" customFormat="1" ht="15" customHeight="1" x14ac:dyDescent="0.2">
      <c r="A7" s="56" t="str">
        <f>CHOOSE(1+MOD(aebhdfgax+1-2,7),"Su","M","Tu","W","Th","F","Sa")</f>
        <v>Su</v>
      </c>
      <c r="B7" s="99" t="str">
        <f>CHOOSE(1+MOD(aebhdfgax+2-2,7),"Su","M","Tu","W","Th","F","Sa")</f>
        <v>M</v>
      </c>
      <c r="C7" s="129"/>
      <c r="D7" s="99" t="str">
        <f>CHOOSE(1+MOD(aebhdfgax+3-2,7),"Su","M","Tu","W","Th","F","Sa")</f>
        <v>Tu</v>
      </c>
      <c r="E7" s="100"/>
      <c r="F7" s="99" t="str">
        <f>CHOOSE(1+MOD(aebhdfgax+4-2,7),"Su","M","Tu","W","Th","F","Sa")</f>
        <v>W</v>
      </c>
      <c r="G7" s="100"/>
      <c r="H7" s="99" t="str">
        <f>CHOOSE(1+MOD(aebhdfgax+5-2,7),"Su","M","Tu","W","Th","F","Sa")</f>
        <v>Th</v>
      </c>
      <c r="I7" s="100"/>
      <c r="J7" s="99" t="str">
        <f>CHOOSE(1+MOD(aebhdfgax+6-2,7),"Su","M","Tu","W","Th","F","Sa")</f>
        <v>F</v>
      </c>
      <c r="K7" s="100"/>
      <c r="L7" s="56" t="str">
        <f>CHOOSE(1+MOD(aebhdfgax+7-2,7),"Su","M","Tu","W","Th","F","Sa")</f>
        <v>Sa</v>
      </c>
      <c r="M7" s="9"/>
      <c r="N7" s="56" t="str">
        <f>CHOOSE(1+MOD(aebhdfgax+1-2,7),"Su","M","Tu","W","Th","F","Sa")</f>
        <v>Su</v>
      </c>
      <c r="O7" s="99" t="str">
        <f>CHOOSE(1+MOD(aebhdfgax+2-2,7),"Su","M","Tu","W","Th","F","Sa")</f>
        <v>M</v>
      </c>
      <c r="P7" s="100"/>
      <c r="Q7" s="99" t="str">
        <f>CHOOSE(1+MOD(aebhdfgax+3-2,7),"Su","M","Tu","W","Th","F","Sa")</f>
        <v>Tu</v>
      </c>
      <c r="R7" s="100"/>
      <c r="S7" s="99" t="str">
        <f>CHOOSE(1+MOD(aebhdfgax+4-2,7),"Su","M","Tu","W","Th","F","Sa")</f>
        <v>W</v>
      </c>
      <c r="T7" s="100"/>
      <c r="U7" s="99" t="str">
        <f>CHOOSE(1+MOD(aebhdfgax+5-2,7),"Su","M","Tu","W","Th","F","Sa")</f>
        <v>Th</v>
      </c>
      <c r="V7" s="100"/>
      <c r="W7" s="99" t="str">
        <f>CHOOSE(1+MOD(aebhdfgax+6-2,7),"Su","M","Tu","W","Th","F","Sa")</f>
        <v>F</v>
      </c>
      <c r="X7" s="100"/>
      <c r="Y7" s="56" t="str">
        <f>CHOOSE(1+MOD(aebhdfgax+7-2,7),"Su","M","Tu","W","Th","F","Sa")</f>
        <v>Sa</v>
      </c>
      <c r="AB7" s="116" t="s">
        <v>8</v>
      </c>
    </row>
    <row r="8" spans="1:28" s="47" customFormat="1" ht="30" customHeight="1" x14ac:dyDescent="0.25">
      <c r="A8" s="48" t="s">
        <v>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49"/>
      <c r="N8" s="49" t="s">
        <v>6</v>
      </c>
      <c r="O8" s="107" t="s">
        <v>6</v>
      </c>
      <c r="P8" s="108"/>
      <c r="Q8" s="107"/>
      <c r="R8" s="108"/>
      <c r="S8" s="107"/>
      <c r="T8" s="108"/>
      <c r="U8" s="107"/>
      <c r="V8" s="108"/>
      <c r="W8" s="107"/>
      <c r="X8" s="108"/>
      <c r="Y8" s="49"/>
      <c r="AB8" s="116"/>
    </row>
    <row r="9" spans="1:28" s="7" customFormat="1" ht="15" customHeight="1" x14ac:dyDescent="0.2">
      <c r="A9" s="40"/>
      <c r="B9" s="41" t="str">
        <f>IF(A9="",IF(WEEKDAY(A6,1)=MOD(aebhdfgax,7)+1,A6,""),A9+1)</f>
        <v/>
      </c>
      <c r="C9" s="70"/>
      <c r="D9" s="41"/>
      <c r="E9" s="71"/>
      <c r="F9" s="41"/>
      <c r="G9" s="71"/>
      <c r="H9" s="72"/>
      <c r="I9" s="73"/>
      <c r="J9" s="134"/>
      <c r="K9" s="135"/>
      <c r="L9" s="40" t="s">
        <v>47</v>
      </c>
      <c r="M9" s="24"/>
      <c r="N9" s="40"/>
      <c r="O9" s="41"/>
      <c r="P9" s="42"/>
      <c r="Q9" s="41"/>
      <c r="R9" s="42"/>
      <c r="S9" s="41" t="str">
        <f>IF(Q9="",IF(WEEKDAY(N6,1)=MOD(aebhdfgax+2,7)+1,N6,""),Q9+1)</f>
        <v/>
      </c>
      <c r="T9" s="42"/>
      <c r="U9" s="41" t="str">
        <f>IF(S9="",IF(WEEKDAY(N6,1)=MOD(aebhdfgax+3,7)+1,N6,""),S9+1)</f>
        <v/>
      </c>
      <c r="V9" s="42"/>
      <c r="W9" s="41"/>
      <c r="X9" s="42"/>
      <c r="Y9" s="40">
        <f>IF(W9="",IF(WEEKDAY(N6,1)=MOD(aebhdfgax+5,7)+1,N6,""),W9+1)</f>
        <v>44835</v>
      </c>
      <c r="AB9" s="120"/>
    </row>
    <row r="10" spans="1:28" s="47" customFormat="1" ht="30" customHeight="1" x14ac:dyDescent="0.25">
      <c r="A10" s="49"/>
      <c r="B10" s="140" t="s">
        <v>20</v>
      </c>
      <c r="C10" s="141"/>
      <c r="D10" s="132" t="s">
        <v>45</v>
      </c>
      <c r="E10" s="133"/>
      <c r="F10" s="132" t="s">
        <v>45</v>
      </c>
      <c r="G10" s="133"/>
      <c r="H10" s="138" t="s">
        <v>61</v>
      </c>
      <c r="I10" s="139"/>
      <c r="J10" s="97"/>
      <c r="K10" s="98"/>
      <c r="L10" s="49"/>
      <c r="N10" s="49"/>
      <c r="Q10" s="97"/>
      <c r="R10" s="98"/>
      <c r="S10" s="97"/>
      <c r="T10" s="98"/>
      <c r="U10" s="97"/>
      <c r="V10" s="98"/>
      <c r="W10" s="142" t="s">
        <v>43</v>
      </c>
      <c r="X10" s="143"/>
      <c r="Y10" s="49"/>
      <c r="AB10" s="120"/>
    </row>
    <row r="11" spans="1:28" s="7" customFormat="1" ht="12" customHeight="1" x14ac:dyDescent="0.2">
      <c r="A11" s="40"/>
      <c r="B11" s="68"/>
      <c r="C11" s="67" t="s">
        <v>46</v>
      </c>
      <c r="D11" s="57"/>
      <c r="E11" s="58" t="s">
        <v>39</v>
      </c>
      <c r="F11" s="57"/>
      <c r="G11" s="58" t="s">
        <v>40</v>
      </c>
      <c r="H11" s="93">
        <v>1</v>
      </c>
      <c r="I11" s="94"/>
      <c r="J11" s="37">
        <f>IF(H11="","",IF(MONTH(H11+1)&lt;&gt;MONTH(H11),"",H11+1))</f>
        <v>2</v>
      </c>
      <c r="K11" s="38"/>
      <c r="L11" s="40">
        <f t="shared" ref="L11" si="0">IF(J11="","",IF(MONTH(J11+1)&lt;&gt;MONTH(J11),"",J11+1))</f>
        <v>3</v>
      </c>
      <c r="M11" s="33"/>
      <c r="N11" s="40">
        <f>IF(Y9="","",IF(MONTH(Y9+1)&lt;&gt;MONTH(Y9),"",Y9+1))</f>
        <v>44836</v>
      </c>
      <c r="O11" s="37">
        <f>IF(N11="","",IF(MONTH(N11+1)&lt;&gt;MONTH(N11),"",N11+1))</f>
        <v>44837</v>
      </c>
      <c r="P11" s="38"/>
      <c r="Q11" s="37">
        <f>IF(O11="","",IF(MONTH(O11+1)&lt;&gt;MONTH(O11),"",O11+1))</f>
        <v>44838</v>
      </c>
      <c r="R11" s="38"/>
      <c r="S11" s="37">
        <f>IF(Q11="","",IF(MONTH(Q11+1)&lt;&gt;MONTH(Q11),"",Q11+1))</f>
        <v>44839</v>
      </c>
      <c r="T11" s="38"/>
      <c r="U11" s="37">
        <f>IF(S11="","",IF(MONTH(S11+1)&lt;&gt;MONTH(S11),"",S11+1))</f>
        <v>44840</v>
      </c>
      <c r="V11" s="38"/>
      <c r="W11" s="57">
        <f>IF(U11="","",IF(MONTH(U11+1)&lt;&gt;MONTH(U11),"",U11+1))</f>
        <v>44841</v>
      </c>
      <c r="X11" s="61"/>
      <c r="Y11" s="40">
        <f>IF(W11="","",IF(MONTH(W11+1)&lt;&gt;MONTH(W11),"",W11+1))</f>
        <v>44842</v>
      </c>
      <c r="AB11" s="120"/>
    </row>
    <row r="12" spans="1:28" s="47" customFormat="1" ht="30" customHeight="1" x14ac:dyDescent="0.25">
      <c r="A12" s="49"/>
      <c r="B12" s="107" t="s">
        <v>24</v>
      </c>
      <c r="C12" s="108"/>
      <c r="D12" s="97"/>
      <c r="E12" s="98"/>
      <c r="F12" s="97"/>
      <c r="G12" s="98"/>
      <c r="H12" s="97"/>
      <c r="I12" s="98"/>
      <c r="J12" s="97"/>
      <c r="K12" s="98"/>
      <c r="L12" s="49"/>
      <c r="N12" s="50"/>
      <c r="O12" s="107" t="s">
        <v>18</v>
      </c>
      <c r="P12" s="108"/>
      <c r="Q12" s="97"/>
      <c r="R12" s="98"/>
      <c r="S12" s="97"/>
      <c r="T12" s="98"/>
      <c r="U12" s="97"/>
      <c r="V12" s="98"/>
      <c r="W12" s="97"/>
      <c r="X12" s="98"/>
      <c r="Y12" s="50"/>
      <c r="AB12" s="120"/>
    </row>
    <row r="13" spans="1:28" s="7" customFormat="1" ht="12" customHeight="1" x14ac:dyDescent="0.2">
      <c r="A13" s="40">
        <f>IF(L11="","",IF(MONTH(L11+1)&lt;&gt;MONTH(L11),"",L11+1))</f>
        <v>4</v>
      </c>
      <c r="B13" s="41">
        <f>IF(A13="","",IF(MONTH(A13+1)&lt;&gt;MONTH(A13),"",A13+1))</f>
        <v>5</v>
      </c>
      <c r="C13" s="42"/>
      <c r="D13" s="37">
        <f>IF(B13="","",IF(MONTH(B13+1)&lt;&gt;MONTH(B13),"",B13+1))</f>
        <v>6</v>
      </c>
      <c r="E13" s="38"/>
      <c r="F13" s="37">
        <f>IF(D13="","",IF(MONTH(D13+1)&lt;&gt;MONTH(D13),"",D13+1))</f>
        <v>7</v>
      </c>
      <c r="G13" s="38"/>
      <c r="H13" s="37">
        <f>IF(F13="","",IF(MONTH(F13+1)&lt;&gt;MONTH(F13),"",F13+1))</f>
        <v>8</v>
      </c>
      <c r="I13" s="38"/>
      <c r="J13" s="37">
        <f>IF(H13="","",IF(MONTH(H13+1)&lt;&gt;MONTH(H13),"",H13+1))</f>
        <v>9</v>
      </c>
      <c r="K13" s="38"/>
      <c r="L13" s="40">
        <f t="shared" ref="L13:L17" si="1">IF(J13="","",IF(MONTH(J13+1)&lt;&gt;MONTH(J13),"",J13+1))</f>
        <v>10</v>
      </c>
      <c r="M13" s="33"/>
      <c r="N13" s="40">
        <f>IF(Y11="","",IF(MONTH(Y11+1)&lt;&gt;MONTH(Y11),"",Y11+1))</f>
        <v>44843</v>
      </c>
      <c r="O13" s="41">
        <f t="shared" ref="O13:O19" si="2">IF(N13="","",IF(MONTH(N13+1)&lt;&gt;MONTH(N13),"",N13+1))</f>
        <v>44844</v>
      </c>
      <c r="P13" s="42"/>
      <c r="Q13" s="37">
        <f>IF(O13="","",IF(MONTH(O13+1)&lt;&gt;MONTH(O13),"",O13+1))</f>
        <v>44845</v>
      </c>
      <c r="R13" s="38"/>
      <c r="S13" s="37">
        <f t="shared" ref="S13:S19" si="3">IF(Q13="","",IF(MONTH(Q13+1)&lt;&gt;MONTH(Q13),"",Q13+1))</f>
        <v>44846</v>
      </c>
      <c r="T13" s="38"/>
      <c r="U13" s="37">
        <f>IF(S13="","",IF(MONTH(S13+1)&lt;&gt;MONTH(S13),"",S13+1))</f>
        <v>44847</v>
      </c>
      <c r="V13" s="38"/>
      <c r="W13" s="37">
        <f>IF(U13="","",IF(MONTH(U13+1)&lt;&gt;MONTH(U13),"",U13+1))</f>
        <v>44848</v>
      </c>
      <c r="X13" s="38"/>
      <c r="Y13" s="40">
        <f>IF(W13="","",IF(MONTH(W13+1)&lt;&gt;MONTH(W13),"",W13+1))</f>
        <v>44849</v>
      </c>
      <c r="AB13" s="120"/>
    </row>
    <row r="14" spans="1:28" s="47" customFormat="1" ht="30" customHeight="1" x14ac:dyDescent="0.25">
      <c r="A14" s="49"/>
      <c r="B14" s="97"/>
      <c r="C14" s="98"/>
      <c r="D14" s="97"/>
      <c r="E14" s="98"/>
      <c r="F14" s="97"/>
      <c r="G14" s="98"/>
      <c r="H14" s="97"/>
      <c r="I14" s="98"/>
      <c r="J14" s="97"/>
      <c r="K14" s="98"/>
      <c r="L14" s="49"/>
      <c r="N14" s="49"/>
      <c r="O14" s="97"/>
      <c r="P14" s="98"/>
      <c r="Q14" s="97"/>
      <c r="R14" s="98"/>
      <c r="S14" s="97"/>
      <c r="T14" s="98"/>
      <c r="U14" s="97"/>
      <c r="V14" s="98"/>
      <c r="W14" s="97"/>
      <c r="X14" s="98"/>
      <c r="Y14" s="49"/>
      <c r="AB14" s="51"/>
    </row>
    <row r="15" spans="1:28" s="7" customFormat="1" ht="12" customHeight="1" x14ac:dyDescent="0.2">
      <c r="A15" s="40">
        <f>IF(L13="","",IF(MONTH(L13+1)&lt;&gt;MONTH(L13),"",L13+1))</f>
        <v>11</v>
      </c>
      <c r="B15" s="37">
        <f>IF(A15="","",IF(MONTH(A15+1)&lt;&gt;MONTH(A15),"",A15+1))</f>
        <v>12</v>
      </c>
      <c r="C15" s="38"/>
      <c r="D15" s="37">
        <f>IF(B15="","",IF(MONTH(B15+1)&lt;&gt;MONTH(B15),"",B15+1))</f>
        <v>13</v>
      </c>
      <c r="E15" s="38"/>
      <c r="F15" s="37">
        <f>IF(D15="","",IF(MONTH(D15+1)&lt;&gt;MONTH(D15),"",D15+1))</f>
        <v>14</v>
      </c>
      <c r="G15" s="38"/>
      <c r="H15" s="37">
        <f>IF(F15="","",IF(MONTH(F15+1)&lt;&gt;MONTH(F15),"",F15+1))</f>
        <v>15</v>
      </c>
      <c r="I15" s="38"/>
      <c r="J15" s="37">
        <f>IF(H15="","",IF(MONTH(H15+1)&lt;&gt;MONTH(H15),"",H15+1))</f>
        <v>16</v>
      </c>
      <c r="K15" s="38"/>
      <c r="L15" s="40">
        <f t="shared" si="1"/>
        <v>17</v>
      </c>
      <c r="M15" s="33"/>
      <c r="N15" s="40">
        <f>IF(Y13="","",IF(MONTH(Y13+1)&lt;&gt;MONTH(Y13),"",Y13+1))</f>
        <v>44850</v>
      </c>
      <c r="O15" s="37">
        <f t="shared" si="2"/>
        <v>44851</v>
      </c>
      <c r="P15" s="38"/>
      <c r="Q15" s="37">
        <f>IF(O15="","",IF(MONTH(O15+1)&lt;&gt;MONTH(O15),"",O15+1))</f>
        <v>44852</v>
      </c>
      <c r="R15" s="38"/>
      <c r="S15" s="37">
        <f t="shared" si="3"/>
        <v>44853</v>
      </c>
      <c r="T15" s="38"/>
      <c r="U15" s="37">
        <f>IF(S15="","",IF(MONTH(S15+1)&lt;&gt;MONTH(S15),"",S15+1))</f>
        <v>44854</v>
      </c>
      <c r="V15" s="38"/>
      <c r="W15" s="37">
        <f>IF(U15="","",IF(MONTH(U15+1)&lt;&gt;MONTH(U15),"",U15+1))</f>
        <v>44855</v>
      </c>
      <c r="X15" s="38"/>
      <c r="Y15" s="40">
        <f>IF(W15="","",IF(MONTH(W15+1)&lt;&gt;MONTH(W15),"",W15+1))</f>
        <v>44856</v>
      </c>
      <c r="AB15" s="116" t="s">
        <v>9</v>
      </c>
    </row>
    <row r="16" spans="1:28" s="47" customFormat="1" ht="30" customHeight="1" x14ac:dyDescent="0.25">
      <c r="A16" s="49"/>
      <c r="B16" s="97"/>
      <c r="C16" s="98"/>
      <c r="D16" s="97"/>
      <c r="E16" s="98"/>
      <c r="F16" s="97"/>
      <c r="G16" s="98"/>
      <c r="H16" s="97"/>
      <c r="I16" s="98"/>
      <c r="J16" s="97"/>
      <c r="K16" s="98"/>
      <c r="L16" s="49"/>
      <c r="N16" s="49"/>
      <c r="O16" s="97"/>
      <c r="P16" s="98"/>
      <c r="Q16" s="97"/>
      <c r="R16" s="98"/>
      <c r="S16" s="97"/>
      <c r="T16" s="98"/>
      <c r="U16" s="97"/>
      <c r="V16" s="98"/>
      <c r="W16" s="111" t="s">
        <v>52</v>
      </c>
      <c r="X16" s="112"/>
      <c r="Y16" s="49"/>
      <c r="AB16" s="116"/>
    </row>
    <row r="17" spans="1:28" s="7" customFormat="1" ht="12" customHeight="1" x14ac:dyDescent="0.2">
      <c r="A17" s="40">
        <f>IF(L15="","",IF(MONTH(L15+1)&lt;&gt;MONTH(L15),"",L15+1))</f>
        <v>18</v>
      </c>
      <c r="B17" s="37">
        <f>IF(A17="","",IF(MONTH(A17+1)&lt;&gt;MONTH(A17),"",A17+1))</f>
        <v>19</v>
      </c>
      <c r="C17" s="38"/>
      <c r="D17" s="37">
        <f>IF(B17="","",IF(MONTH(B17+1)&lt;&gt;MONTH(B17),"",B17+1))</f>
        <v>20</v>
      </c>
      <c r="E17" s="38"/>
      <c r="F17" s="37">
        <f>IF(D17="","",IF(MONTH(D17+1)&lt;&gt;MONTH(D17),"",D17+1))</f>
        <v>21</v>
      </c>
      <c r="G17" s="38"/>
      <c r="H17" s="37">
        <f>IF(F17="","",IF(MONTH(F17+1)&lt;&gt;MONTH(F17),"",F17+1))</f>
        <v>22</v>
      </c>
      <c r="I17" s="38"/>
      <c r="J17" s="37">
        <f>IF(H17="","",IF(MONTH(H17+1)&lt;&gt;MONTH(H17),"",H17+1))</f>
        <v>23</v>
      </c>
      <c r="K17" s="38"/>
      <c r="L17" s="40">
        <f t="shared" si="1"/>
        <v>24</v>
      </c>
      <c r="M17" s="33"/>
      <c r="N17" s="40">
        <f>IF(Y15="","",IF(MONTH(Y15+1)&lt;&gt;MONTH(Y15),"",Y15+1))</f>
        <v>44857</v>
      </c>
      <c r="O17" s="37">
        <f t="shared" si="2"/>
        <v>44858</v>
      </c>
      <c r="P17" s="38"/>
      <c r="Q17" s="37">
        <f>IF(O17="","",IF(MONTH(O17+1)&lt;&gt;MONTH(O17),"",O17+1))</f>
        <v>44859</v>
      </c>
      <c r="R17" s="38"/>
      <c r="S17" s="37">
        <f t="shared" si="3"/>
        <v>44860</v>
      </c>
      <c r="T17" s="38"/>
      <c r="U17" s="37">
        <f>IF(S17="","",IF(MONTH(S17+1)&lt;&gt;MONTH(S17),"",S17+1))</f>
        <v>44861</v>
      </c>
      <c r="V17" s="38"/>
      <c r="W17" s="88">
        <f>IF(U17="","",IF(MONTH(U17+1)&lt;&gt;MONTH(U17),"",U17+1))</f>
        <v>44862</v>
      </c>
      <c r="X17" s="89"/>
      <c r="Y17" s="83">
        <v>29</v>
      </c>
      <c r="AB17" s="116"/>
    </row>
    <row r="18" spans="1:28" s="47" customFormat="1" ht="25.5" customHeight="1" x14ac:dyDescent="0.25">
      <c r="A18" s="49"/>
      <c r="B18" s="97"/>
      <c r="C18" s="98"/>
      <c r="D18" s="97" t="s">
        <v>7</v>
      </c>
      <c r="E18" s="98"/>
      <c r="F18" s="101" t="s">
        <v>59</v>
      </c>
      <c r="G18" s="102"/>
      <c r="H18" s="97"/>
      <c r="I18" s="98"/>
      <c r="J18" s="97"/>
      <c r="K18" s="98"/>
      <c r="L18" s="49"/>
      <c r="N18" s="49"/>
      <c r="O18" s="111" t="s">
        <v>56</v>
      </c>
      <c r="P18" s="112"/>
      <c r="Q18" s="107"/>
      <c r="R18" s="108"/>
      <c r="S18" s="107"/>
      <c r="T18" s="108"/>
      <c r="U18" s="107"/>
      <c r="V18" s="108"/>
      <c r="W18" s="107"/>
      <c r="X18" s="108"/>
      <c r="Y18" s="49"/>
      <c r="AB18" s="116"/>
    </row>
    <row r="19" spans="1:28" s="7" customFormat="1" ht="12" customHeight="1" x14ac:dyDescent="0.2">
      <c r="A19" s="40">
        <f t="shared" ref="A19" si="4">IF(L17="","",IF(MONTH(L17+1)&lt;&gt;MONTH(L17),"",L17+1))</f>
        <v>25</v>
      </c>
      <c r="B19" s="37">
        <f>IF(A19="","",IF(MONTH(A19+1)&lt;&gt;MONTH(A19),"",A19+1))</f>
        <v>26</v>
      </c>
      <c r="C19" s="38"/>
      <c r="D19" s="37">
        <f>IF(B19="","",IF(MONTH(B19+1)&lt;&gt;MONTH(B19),"",B19+1))</f>
        <v>27</v>
      </c>
      <c r="E19" s="38"/>
      <c r="F19" s="91">
        <f>IF(D19="","",IF(MONTH(D19+1)&lt;&gt;MONTH(D19),"",D19+1))</f>
        <v>28</v>
      </c>
      <c r="G19" s="92"/>
      <c r="H19" s="37">
        <v>29</v>
      </c>
      <c r="I19" s="38"/>
      <c r="J19" s="37">
        <v>30</v>
      </c>
      <c r="K19" s="38"/>
      <c r="L19" s="40"/>
      <c r="M19" s="33"/>
      <c r="N19" s="40">
        <f>IF(Y17="","",IF(MONTH(Y17+1)&lt;&gt;MONTH(Y17),"",Y17+1))</f>
        <v>30</v>
      </c>
      <c r="O19" s="88">
        <f t="shared" si="2"/>
        <v>31</v>
      </c>
      <c r="P19" s="89"/>
      <c r="Q19" s="41" t="str">
        <f>IF(O19="","",IF(MONTH(O19+1)&lt;&gt;MONTH(O19),"",O19+1))</f>
        <v/>
      </c>
      <c r="R19" s="42"/>
      <c r="S19" s="41" t="str">
        <f t="shared" si="3"/>
        <v/>
      </c>
      <c r="T19" s="42"/>
      <c r="U19" s="41" t="str">
        <f>IF(S19="","",IF(MONTH(S19+1)&lt;&gt;MONTH(S19),"",S19+1))</f>
        <v/>
      </c>
      <c r="V19" s="42"/>
      <c r="W19" s="41" t="str">
        <f>IF(U19="","",IF(MONTH(U19+1)&lt;&gt;MONTH(U19),"",U19+1))</f>
        <v/>
      </c>
      <c r="X19" s="42"/>
      <c r="Y19" s="40" t="str">
        <f>IF(W19="","",IF(MONTH(W19+1)&lt;&gt;MONTH(W19),"",W19+1))</f>
        <v/>
      </c>
      <c r="AB19" s="116"/>
    </row>
    <row r="20" spans="1:28" s="6" customFormat="1" ht="12" customHeight="1" x14ac:dyDescent="0.2">
      <c r="A20" s="64" t="s">
        <v>26</v>
      </c>
      <c r="B20" s="65">
        <v>3</v>
      </c>
      <c r="C20" s="65" t="s">
        <v>27</v>
      </c>
      <c r="D20" s="65">
        <v>0</v>
      </c>
      <c r="E20" s="65" t="s">
        <v>28</v>
      </c>
      <c r="G20" s="64" t="s">
        <v>29</v>
      </c>
      <c r="H20" s="65">
        <v>21</v>
      </c>
      <c r="I20" s="65" t="s">
        <v>27</v>
      </c>
      <c r="J20" s="65">
        <v>21</v>
      </c>
      <c r="K20" s="65" t="s">
        <v>28</v>
      </c>
      <c r="O20" s="155" t="s">
        <v>30</v>
      </c>
      <c r="P20" s="155"/>
      <c r="Q20" s="155"/>
      <c r="R20" s="155"/>
      <c r="S20" s="6">
        <v>20</v>
      </c>
      <c r="T20" s="6" t="s">
        <v>27</v>
      </c>
      <c r="U20" s="65">
        <v>19</v>
      </c>
      <c r="V20" s="65" t="s">
        <v>28</v>
      </c>
      <c r="W20" s="65"/>
      <c r="X20" s="65"/>
      <c r="AB20" s="116"/>
    </row>
    <row r="21" spans="1:28" s="5" customFormat="1" ht="15" customHeight="1" x14ac:dyDescent="0.2">
      <c r="A21" s="117">
        <f>DATE(YEAR(N6+35),MONTH(N6+35),1)</f>
        <v>44866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2"/>
      <c r="M21" s="25"/>
      <c r="N21" s="117">
        <f>DATE(YEAR(A21+35),MONTH(A21+35),1)</f>
        <v>44896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2"/>
      <c r="AB21" s="116"/>
    </row>
    <row r="22" spans="1:28" s="9" customFormat="1" ht="15" customHeight="1" x14ac:dyDescent="0.2">
      <c r="A22" s="56" t="str">
        <f>CHOOSE(1+MOD(aebhdfgax+1-2,7),"Su","M","Tu","W","Th","F","Sa")</f>
        <v>Su</v>
      </c>
      <c r="B22" s="99" t="str">
        <f>CHOOSE(1+MOD(aebhdfgax+2-2,7),"Su","M","Tu","W","Th","F","Sa")</f>
        <v>M</v>
      </c>
      <c r="C22" s="100"/>
      <c r="D22" s="99" t="str">
        <f>CHOOSE(1+MOD(aebhdfgax+3-2,7),"Su","M","Tu","W","Th","F","Sa")</f>
        <v>Tu</v>
      </c>
      <c r="E22" s="100"/>
      <c r="F22" s="99" t="str">
        <f>CHOOSE(1+MOD(aebhdfgax+4-2,7),"Su","M","Tu","W","Th","F","Sa")</f>
        <v>W</v>
      </c>
      <c r="G22" s="100"/>
      <c r="H22" s="99" t="str">
        <f>CHOOSE(1+MOD(aebhdfgax+5-2,7),"Su","M","Tu","W","Th","F","Sa")</f>
        <v>Th</v>
      </c>
      <c r="I22" s="100"/>
      <c r="J22" s="99" t="str">
        <f>CHOOSE(1+MOD(aebhdfgax+6-2,7),"Su","M","Tu","W","Th","F","Sa")</f>
        <v>F</v>
      </c>
      <c r="K22" s="100"/>
      <c r="L22" s="56" t="str">
        <f>CHOOSE(1+MOD(aebhdfgax+7-2,7),"Su","M","Tu","W","Th","F","Sa")</f>
        <v>Sa</v>
      </c>
      <c r="M22" s="45"/>
      <c r="N22" s="56" t="str">
        <f>CHOOSE(1+MOD(aebhdfgax+1-2,7),"Su","M","Tu","W","Th","F","Sa")</f>
        <v>Su</v>
      </c>
      <c r="O22" s="99" t="str">
        <f>CHOOSE(1+MOD(aebhdfgax+2-2,7),"Su","M","Tu","W","Th","F","Sa")</f>
        <v>M</v>
      </c>
      <c r="P22" s="100"/>
      <c r="Q22" s="99" t="str">
        <f>CHOOSE(1+MOD(aebhdfgax+3-2,7),"Su","M","Tu","W","Th","F","Sa")</f>
        <v>Tu</v>
      </c>
      <c r="R22" s="100"/>
      <c r="S22" s="99" t="str">
        <f>CHOOSE(1+MOD(aebhdfgax+4-2,7),"Su","M","Tu","W","Th","F","Sa")</f>
        <v>W</v>
      </c>
      <c r="T22" s="100"/>
      <c r="U22" s="99" t="str">
        <f>CHOOSE(1+MOD(aebhdfgax+5-2,7),"Su","M","Tu","W","Th","F","Sa")</f>
        <v>Th</v>
      </c>
      <c r="V22" s="100"/>
      <c r="W22" s="99" t="str">
        <f>CHOOSE(1+MOD(aebhdfgax+6-2,7),"Su","M","Tu","W","Th","F","Sa")</f>
        <v>F</v>
      </c>
      <c r="X22" s="100"/>
      <c r="Y22" s="56" t="str">
        <f>CHOOSE(1+MOD(aebhdfgax+7-2,7),"Su","M","Tu","W","Th","F","Sa")</f>
        <v>Sa</v>
      </c>
      <c r="AB22" s="116"/>
    </row>
    <row r="23" spans="1:28" s="47" customFormat="1" ht="30" customHeight="1" x14ac:dyDescent="0.25">
      <c r="A23" s="49" t="s">
        <v>6</v>
      </c>
      <c r="B23" s="97" t="s">
        <v>6</v>
      </c>
      <c r="C23" s="98"/>
      <c r="D23" s="161" t="s">
        <v>62</v>
      </c>
      <c r="E23" s="162"/>
      <c r="F23" s="97" t="s">
        <v>6</v>
      </c>
      <c r="G23" s="98"/>
      <c r="H23" s="97"/>
      <c r="I23" s="98"/>
      <c r="J23" s="97"/>
      <c r="K23" s="98"/>
      <c r="L23" s="49"/>
      <c r="N23" s="49"/>
      <c r="O23" s="107"/>
      <c r="P23" s="108"/>
      <c r="Q23" s="107"/>
      <c r="R23" s="108"/>
      <c r="S23" s="107"/>
      <c r="T23" s="108"/>
      <c r="U23" s="97"/>
      <c r="V23" s="98"/>
      <c r="W23" s="109"/>
      <c r="X23" s="145"/>
      <c r="Y23" s="52"/>
      <c r="AB23" s="116"/>
    </row>
    <row r="24" spans="1:28" s="7" customFormat="1" ht="12" customHeight="1" x14ac:dyDescent="0.2">
      <c r="A24" s="40" t="str">
        <f>IF(WEEKDAY(A21,1)=aebhdfgax,A21,"")</f>
        <v/>
      </c>
      <c r="B24" s="37" t="str">
        <f>IF(A24="",IF(WEEKDAY(A21,1)=MOD(aebhdfgax,7)+1,A21,""),A24+1)</f>
        <v/>
      </c>
      <c r="C24" s="38"/>
      <c r="D24" s="159">
        <f>IF(B24="",IF(WEEKDAY(A21,1)=MOD(aebhdfgax+1,7)+1,A21,""),B24+1)</f>
        <v>44866</v>
      </c>
      <c r="E24" s="160"/>
      <c r="F24" s="37">
        <f>IF(D24="",IF(WEEKDAY(A21,1)=MOD(aebhdfgax+2,7)+1,A21,""),D24+1)</f>
        <v>44867</v>
      </c>
      <c r="G24" s="38"/>
      <c r="H24" s="37">
        <f>IF(F24="",IF(WEEKDAY(A21,1)=MOD(aebhdfgax+3,7)+1,A21,""),F24+1)</f>
        <v>44868</v>
      </c>
      <c r="I24" s="38"/>
      <c r="J24" s="37">
        <f>IF(H24="",IF(WEEKDAY(A21,1)=MOD(aebhdfgax+4,7)+1,A21,""),H24+1)</f>
        <v>44869</v>
      </c>
      <c r="K24" s="38"/>
      <c r="L24" s="40">
        <f>IF(J24="",IF(WEEKDAY(A21,1)=MOD(aebhdfgax+5,7)+1,A21,""),J24+1)</f>
        <v>44870</v>
      </c>
      <c r="M24" s="33"/>
      <c r="N24" s="40" t="str">
        <f>IF(WEEKDAY(N21,1)=aebhdfgax,N21,"")</f>
        <v/>
      </c>
      <c r="O24" s="41" t="str">
        <f>IF(N24="",IF(WEEKDAY(N21,1)=MOD(aebhdfgax,7)+1,N21,""),N24+1)</f>
        <v/>
      </c>
      <c r="P24" s="42"/>
      <c r="Q24" s="41" t="str">
        <f>IF(O24="",IF(WEEKDAY(N21,1)=MOD(aebhdfgax+1,7)+1,N21,""),O24+1)</f>
        <v/>
      </c>
      <c r="R24" s="42"/>
      <c r="S24" s="41" t="str">
        <f>IF(Q24="",IF(WEEKDAY(N21,1)=MOD(aebhdfgax+2,7)+1,N21,""),Q24+1)</f>
        <v/>
      </c>
      <c r="T24" s="42"/>
      <c r="U24" s="37">
        <f>IF(S24="",IF(WEEKDAY(N21,1)=MOD(aebhdfgax+3,7)+1,N21,""),S24+1)</f>
        <v>44896</v>
      </c>
      <c r="V24" s="38"/>
      <c r="W24" s="37">
        <f>IF(U24="",IF(WEEKDAY(N21,1)=MOD(aebhdfgax+4,7)+1,N21,""),U24+1)</f>
        <v>44897</v>
      </c>
      <c r="X24" s="38"/>
      <c r="Y24" s="40">
        <f>IF(W24="",IF(WEEKDAY(N21,1)=MOD(aebhdfgax+5,7)+1,N21,""),W24+1)</f>
        <v>44898</v>
      </c>
      <c r="AB24" s="116"/>
    </row>
    <row r="25" spans="1:28" s="47" customFormat="1" ht="30" customHeight="1" x14ac:dyDescent="0.25">
      <c r="A25" s="49"/>
      <c r="B25" s="97" t="s">
        <v>25</v>
      </c>
      <c r="C25" s="98"/>
      <c r="D25" s="97" t="s">
        <v>25</v>
      </c>
      <c r="E25" s="98"/>
      <c r="F25" s="97" t="s">
        <v>25</v>
      </c>
      <c r="G25" s="98"/>
      <c r="H25" s="97" t="s">
        <v>49</v>
      </c>
      <c r="I25" s="98"/>
      <c r="J25" s="103" t="s">
        <v>19</v>
      </c>
      <c r="K25" s="104"/>
      <c r="L25" s="49"/>
      <c r="N25" s="49"/>
      <c r="O25" s="97"/>
      <c r="P25" s="98"/>
      <c r="Q25" s="97"/>
      <c r="R25" s="98"/>
      <c r="S25" s="97"/>
      <c r="T25" s="98"/>
      <c r="U25" s="97"/>
      <c r="V25" s="98"/>
      <c r="W25" s="97"/>
      <c r="X25" s="98"/>
      <c r="Y25" s="49"/>
      <c r="AB25" s="116"/>
    </row>
    <row r="26" spans="1:28" s="7" customFormat="1" ht="12" customHeight="1" x14ac:dyDescent="0.2">
      <c r="A26" s="40">
        <f>IF(L24="","",IF(MONTH(L24+1)&lt;&gt;MONTH(L24),"",L24+1))</f>
        <v>44871</v>
      </c>
      <c r="B26" s="37">
        <f>IF(A26="","",IF(MONTH(A26+1)&lt;&gt;MONTH(A26),"",A26+1))</f>
        <v>44872</v>
      </c>
      <c r="C26" s="38"/>
      <c r="D26" s="37">
        <f>IF(B26="","",IF(MONTH(B26+1)&lt;&gt;MONTH(B26),"",B26+1))</f>
        <v>44873</v>
      </c>
      <c r="E26" s="38"/>
      <c r="F26" s="37">
        <f>IF(D26="","",IF(MONTH(D26+1)&lt;&gt;MONTH(D26),"",D26+1))</f>
        <v>44874</v>
      </c>
      <c r="G26" s="38"/>
      <c r="H26" s="37">
        <f>IF(F26="","",IF(MONTH(F26+1)&lt;&gt;MONTH(F26),"",F26+1))</f>
        <v>44875</v>
      </c>
      <c r="I26" s="38"/>
      <c r="J26" s="41">
        <f>IF(H26="","",IF(MONTH(H26+1)&lt;&gt;MONTH(H26),"",H26+1))</f>
        <v>44876</v>
      </c>
      <c r="K26" s="42"/>
      <c r="L26" s="40">
        <f t="shared" ref="L26" si="5">IF(J26="","",IF(MONTH(J26+1)&lt;&gt;MONTH(J26),"",J26+1))</f>
        <v>44877</v>
      </c>
      <c r="M26" s="33"/>
      <c r="N26" s="40">
        <f>IF(Y24="","",IF(MONTH(Y24+1)&lt;&gt;MONTH(Y24),"",Y24+1))</f>
        <v>44899</v>
      </c>
      <c r="O26" s="37">
        <f t="shared" ref="O26" si="6">IF(N26="","",IF(MONTH(N26+1)&lt;&gt;MONTH(N26),"",N26+1))</f>
        <v>44900</v>
      </c>
      <c r="P26" s="38"/>
      <c r="Q26" s="37">
        <f>IF(O26="","",IF(MONTH(O26+1)&lt;&gt;MONTH(O26),"",O26+1))</f>
        <v>44901</v>
      </c>
      <c r="R26" s="38"/>
      <c r="S26" s="37">
        <f>IF(Q26="","",IF(MONTH(Q26+1)&lt;&gt;MONTH(Q26),"",Q26+1))</f>
        <v>44902</v>
      </c>
      <c r="T26" s="38"/>
      <c r="U26" s="37">
        <f>IF(S26="","",IF(MONTH(S26+1)&lt;&gt;MONTH(S26),"",S26+1))</f>
        <v>44903</v>
      </c>
      <c r="V26" s="38"/>
      <c r="W26" s="37">
        <f>IF(U26="","",IF(MONTH(U26+1)&lt;&gt;MONTH(U26),"",U26+1))</f>
        <v>44904</v>
      </c>
      <c r="X26" s="38"/>
      <c r="Y26" s="40">
        <f>IF(W26="","",IF(MONTH(W26+1)&lt;&gt;MONTH(W26),"",W26+1))</f>
        <v>44905</v>
      </c>
      <c r="AB26" s="116"/>
    </row>
    <row r="27" spans="1:28" s="47" customFormat="1" ht="30" customHeight="1" x14ac:dyDescent="0.25">
      <c r="A27" s="49"/>
      <c r="B27" s="105" t="s">
        <v>48</v>
      </c>
      <c r="C27" s="106"/>
      <c r="D27" s="97"/>
      <c r="E27" s="98"/>
      <c r="F27" s="97"/>
      <c r="G27" s="98"/>
      <c r="H27" s="97"/>
      <c r="I27" s="98"/>
      <c r="J27" s="97"/>
      <c r="K27" s="98"/>
      <c r="L27" s="49"/>
      <c r="N27" s="49"/>
      <c r="O27" s="97" t="s">
        <v>25</v>
      </c>
      <c r="P27" s="98"/>
      <c r="Q27" s="97" t="s">
        <v>25</v>
      </c>
      <c r="R27" s="98"/>
      <c r="S27" s="97" t="s">
        <v>25</v>
      </c>
      <c r="T27" s="98"/>
      <c r="U27" s="97" t="s">
        <v>25</v>
      </c>
      <c r="V27" s="98"/>
      <c r="W27" s="97"/>
      <c r="X27" s="98"/>
      <c r="Y27" s="49"/>
      <c r="AB27" s="116"/>
    </row>
    <row r="28" spans="1:28" s="7" customFormat="1" ht="12" customHeight="1" x14ac:dyDescent="0.2">
      <c r="A28" s="40">
        <f>IF(L26="","",IF(MONTH(L26+1)&lt;&gt;MONTH(L26),"",L26+1))</f>
        <v>44878</v>
      </c>
      <c r="B28" s="80">
        <f>IF(A28="","",IF(MONTH(A28+1)&lt;&gt;MONTH(A28),"",A28+1))</f>
        <v>44879</v>
      </c>
      <c r="C28" s="81"/>
      <c r="D28" s="37">
        <f>IF(B28="","",IF(MONTH(B28+1)&lt;&gt;MONTH(B28),"",B28+1))</f>
        <v>44880</v>
      </c>
      <c r="E28" s="38"/>
      <c r="F28" s="37">
        <f>IF(D28="","",IF(MONTH(D28+1)&lt;&gt;MONTH(D28),"",D28+1))</f>
        <v>44881</v>
      </c>
      <c r="G28" s="38"/>
      <c r="H28" s="37">
        <f>IF(F28="","",IF(MONTH(F28+1)&lt;&gt;MONTH(F28),"",F28+1))</f>
        <v>44882</v>
      </c>
      <c r="I28" s="38"/>
      <c r="J28" s="37">
        <f>IF(H28="","",IF(MONTH(H28+1)&lt;&gt;MONTH(H28),"",H28+1))</f>
        <v>44883</v>
      </c>
      <c r="K28" s="38"/>
      <c r="L28" s="40">
        <f t="shared" ref="L28" si="7">IF(J28="","",IF(MONTH(J28+1)&lt;&gt;MONTH(J28),"",J28+1))</f>
        <v>44884</v>
      </c>
      <c r="M28" s="33"/>
      <c r="N28" s="40">
        <f>IF(Y26="","",IF(MONTH(Y26+1)&lt;&gt;MONTH(Y26),"",Y26+1))</f>
        <v>44906</v>
      </c>
      <c r="O28" s="37">
        <f t="shared" ref="O28" si="8">IF(N28="","",IF(MONTH(N28+1)&lt;&gt;MONTH(N28),"",N28+1))</f>
        <v>44907</v>
      </c>
      <c r="P28" s="38"/>
      <c r="Q28" s="37">
        <f>IF(O28="","",IF(MONTH(O28+1)&lt;&gt;MONTH(O28),"",O28+1))</f>
        <v>44908</v>
      </c>
      <c r="R28" s="38"/>
      <c r="S28" s="37">
        <f>IF(Q28="","",IF(MONTH(Q28+1)&lt;&gt;MONTH(Q28),"",Q28+1))</f>
        <v>44909</v>
      </c>
      <c r="T28" s="38"/>
      <c r="U28" s="37">
        <f>IF(S28="","",IF(MONTH(S28+1)&lt;&gt;MONTH(S28),"",S28+1))</f>
        <v>44910</v>
      </c>
      <c r="V28" s="38"/>
      <c r="W28" s="37">
        <f>IF(U28="","",IF(MONTH(U28+1)&lt;&gt;MONTH(U28),"",U28+1))</f>
        <v>44911</v>
      </c>
      <c r="X28" s="38"/>
      <c r="Y28" s="40">
        <f>IF(W28="","",IF(MONTH(W28+1)&lt;&gt;MONTH(W28),"",W28+1))</f>
        <v>44912</v>
      </c>
      <c r="AB28" s="116"/>
    </row>
    <row r="29" spans="1:28" s="47" customFormat="1" ht="30" customHeight="1" x14ac:dyDescent="0.25">
      <c r="A29" s="49"/>
      <c r="B29" s="97"/>
      <c r="C29" s="98"/>
      <c r="D29" s="97"/>
      <c r="E29" s="98"/>
      <c r="F29" s="97"/>
      <c r="G29" s="98"/>
      <c r="H29" s="97"/>
      <c r="I29" s="98"/>
      <c r="J29" s="97"/>
      <c r="K29" s="98"/>
      <c r="L29" s="49"/>
      <c r="N29" s="49"/>
      <c r="O29" s="97"/>
      <c r="P29" s="98"/>
      <c r="Q29" s="111" t="s">
        <v>51</v>
      </c>
      <c r="R29" s="112"/>
      <c r="S29" s="107" t="s">
        <v>13</v>
      </c>
      <c r="T29" s="108"/>
      <c r="U29" s="107" t="s">
        <v>13</v>
      </c>
      <c r="V29" s="108"/>
      <c r="W29" s="107" t="s">
        <v>13</v>
      </c>
      <c r="X29" s="108"/>
      <c r="Y29" s="74"/>
      <c r="AB29" s="116"/>
    </row>
    <row r="30" spans="1:28" s="7" customFormat="1" ht="12" customHeight="1" x14ac:dyDescent="0.2">
      <c r="A30" s="40">
        <f>IF(L28="","",IF(MONTH(L28+1)&lt;&gt;MONTH(L28),"",L28+1))</f>
        <v>44885</v>
      </c>
      <c r="B30" s="37">
        <f>IF(A30="","",IF(MONTH(A30+1)&lt;&gt;MONTH(A30),"",A30+1))</f>
        <v>44886</v>
      </c>
      <c r="C30" s="38"/>
      <c r="D30" s="37">
        <f>IF(B30="","",IF(MONTH(B30+1)&lt;&gt;MONTH(B30),"",B30+1))</f>
        <v>44887</v>
      </c>
      <c r="E30" s="38"/>
      <c r="F30" s="37">
        <f>IF(D30="","",IF(MONTH(D30+1)&lt;&gt;MONTH(D30),"",D30+1))</f>
        <v>44888</v>
      </c>
      <c r="G30" s="38"/>
      <c r="H30" s="37">
        <f>IF(F30="","",IF(MONTH(F30+1)&lt;&gt;MONTH(F30),"",F30+1))</f>
        <v>44889</v>
      </c>
      <c r="I30" s="38"/>
      <c r="J30" s="37">
        <f>IF(H30="","",IF(MONTH(H30+1)&lt;&gt;MONTH(H30),"",H30+1))</f>
        <v>44890</v>
      </c>
      <c r="K30" s="38"/>
      <c r="L30" s="40">
        <f t="shared" ref="L30" si="9">IF(J30="","",IF(MONTH(J30+1)&lt;&gt;MONTH(J30),"",J30+1))</f>
        <v>44891</v>
      </c>
      <c r="M30" s="33"/>
      <c r="N30" s="40">
        <f>IF(Y28="","",IF(MONTH(Y28+1)&lt;&gt;MONTH(Y28),"",Y28+1))</f>
        <v>44913</v>
      </c>
      <c r="O30" s="37">
        <f t="shared" ref="O30" si="10">IF(N30="","",IF(MONTH(N30+1)&lt;&gt;MONTH(N30),"",N30+1))</f>
        <v>44914</v>
      </c>
      <c r="P30" s="38"/>
      <c r="Q30" s="88">
        <f>IF(O30="","",IF(MONTH(O30+1)&lt;&gt;MONTH(O30),"",O30+1))</f>
        <v>44915</v>
      </c>
      <c r="R30" s="89"/>
      <c r="S30" s="41">
        <f>IF(Q30="","",IF(MONTH(Q30+1)&lt;&gt;MONTH(Q30),"",Q30+1))</f>
        <v>44916</v>
      </c>
      <c r="T30" s="42"/>
      <c r="U30" s="41">
        <f>IF(S30="","",IF(MONTH(S30+1)&lt;&gt;MONTH(S30),"",S30+1))</f>
        <v>44917</v>
      </c>
      <c r="V30" s="42"/>
      <c r="W30" s="41">
        <f>IF(U30="","",IF(MONTH(U30+1)&lt;&gt;MONTH(U30),"",U30+1))</f>
        <v>44918</v>
      </c>
      <c r="X30" s="42"/>
      <c r="Y30" s="40">
        <f>IF(W30="","",IF(MONTH(W30+1)&lt;&gt;MONTH(W30),"",W30+1))</f>
        <v>44919</v>
      </c>
      <c r="AB30" s="116"/>
    </row>
    <row r="31" spans="1:28" s="47" customFormat="1" ht="30" customHeight="1" x14ac:dyDescent="0.25">
      <c r="A31" s="49"/>
      <c r="B31" s="97"/>
      <c r="C31" s="98"/>
      <c r="D31" s="97"/>
      <c r="E31" s="98"/>
      <c r="F31" s="101" t="s">
        <v>59</v>
      </c>
      <c r="G31" s="102"/>
      <c r="H31" s="107"/>
      <c r="I31" s="108"/>
      <c r="J31" s="107"/>
      <c r="K31" s="108"/>
      <c r="L31" s="49"/>
      <c r="N31" s="74" t="s">
        <v>22</v>
      </c>
      <c r="O31" s="107" t="s">
        <v>42</v>
      </c>
      <c r="P31" s="108"/>
      <c r="Q31" s="107" t="s">
        <v>13</v>
      </c>
      <c r="R31" s="108"/>
      <c r="S31" s="107" t="s">
        <v>13</v>
      </c>
      <c r="T31" s="108"/>
      <c r="U31" s="107" t="s">
        <v>13</v>
      </c>
      <c r="V31" s="108"/>
      <c r="W31" s="107" t="s">
        <v>13</v>
      </c>
      <c r="X31" s="108"/>
      <c r="Y31" s="49"/>
      <c r="AB31" s="116"/>
    </row>
    <row r="32" spans="1:28" s="7" customFormat="1" ht="10.5" customHeight="1" x14ac:dyDescent="0.2">
      <c r="A32" s="40">
        <f>IF(L30="","",IF(MONTH(L30+1)&lt;&gt;MONTH(L30),"",L30+1))</f>
        <v>44892</v>
      </c>
      <c r="B32" s="37">
        <f>IF(A32="","",IF(MONTH(A32+1)&lt;&gt;MONTH(A32),"",A32+1))</f>
        <v>44893</v>
      </c>
      <c r="C32" s="62"/>
      <c r="D32" s="37">
        <f>IF(B32="","",IF(MONTH(B32+1)&lt;&gt;MONTH(B32),"",B32+1))</f>
        <v>44894</v>
      </c>
      <c r="E32" s="38"/>
      <c r="F32" s="91">
        <f>IF(D32="","",IF(MONTH(D32+1)&lt;&gt;MONTH(D32),"",D32+1))</f>
        <v>44895</v>
      </c>
      <c r="G32" s="92"/>
      <c r="H32" s="41" t="str">
        <f>IF(F32="","",IF(MONTH(F32+1)&lt;&gt;MONTH(F32),"",F32+1))</f>
        <v/>
      </c>
      <c r="I32" s="42"/>
      <c r="J32" s="41" t="str">
        <f>IF(H32="","",IF(MONTH(H32+1)&lt;&gt;MONTH(H32),"",H32+1))</f>
        <v/>
      </c>
      <c r="K32" s="42"/>
      <c r="L32" s="40" t="str">
        <f t="shared" ref="L32" si="11">IF(J32="","",IF(MONTH(J32+1)&lt;&gt;MONTH(J32),"",J32+1))</f>
        <v/>
      </c>
      <c r="M32" s="33"/>
      <c r="N32" s="40">
        <f>IF(Y30="","",IF(MONTH(Y30+1)&lt;&gt;MONTH(Y30),"",Y30+1))</f>
        <v>44920</v>
      </c>
      <c r="O32" s="41">
        <f t="shared" ref="O32" si="12">IF(N32="","",IF(MONTH(N32+1)&lt;&gt;MONTH(N32),"",N32+1))</f>
        <v>44921</v>
      </c>
      <c r="P32" s="42"/>
      <c r="Q32" s="41">
        <f>IF(O32="","",IF(MONTH(O32+1)&lt;&gt;MONTH(O32),"",O32+1))</f>
        <v>44922</v>
      </c>
      <c r="R32" s="42"/>
      <c r="S32" s="41">
        <f>IF(Q32="","",IF(MONTH(Q32+1)&lt;&gt;MONTH(Q32),"",Q32+1))</f>
        <v>44923</v>
      </c>
      <c r="T32" s="42"/>
      <c r="U32" s="41">
        <f>IF(S32="","",IF(MONTH(S32+1)&lt;&gt;MONTH(S32),"",S32+1))</f>
        <v>44924</v>
      </c>
      <c r="V32" s="41" t="str">
        <f t="shared" ref="V32:Y32" si="13">IF(T32="","",IF(MONTH(T32+1)&lt;&gt;MONTH(T32),"",T32+1))</f>
        <v/>
      </c>
      <c r="W32" s="41">
        <f t="shared" si="13"/>
        <v>44925</v>
      </c>
      <c r="X32" s="41" t="str">
        <f t="shared" si="13"/>
        <v/>
      </c>
      <c r="Y32" s="41">
        <f t="shared" si="13"/>
        <v>44926</v>
      </c>
      <c r="AB32" s="116"/>
    </row>
    <row r="33" spans="1:28" s="47" customFormat="1" ht="0.75" hidden="1" customHeight="1" x14ac:dyDescent="0.25">
      <c r="A33" s="49" t="s">
        <v>6</v>
      </c>
      <c r="B33" s="97" t="s">
        <v>6</v>
      </c>
      <c r="C33" s="98"/>
      <c r="D33" s="97" t="s">
        <v>6</v>
      </c>
      <c r="E33" s="98"/>
      <c r="F33" s="97" t="s">
        <v>6</v>
      </c>
      <c r="G33" s="98"/>
      <c r="H33" s="97" t="s">
        <v>6</v>
      </c>
      <c r="I33" s="98"/>
      <c r="J33" s="97" t="s">
        <v>6</v>
      </c>
      <c r="K33" s="98"/>
      <c r="L33" s="49" t="s">
        <v>6</v>
      </c>
      <c r="M33" s="53"/>
      <c r="N33" s="49"/>
      <c r="O33" s="97"/>
      <c r="P33" s="98"/>
      <c r="Q33" s="97"/>
      <c r="R33" s="98"/>
      <c r="S33" s="97"/>
      <c r="T33" s="98"/>
      <c r="U33" s="97"/>
      <c r="V33" s="98"/>
      <c r="W33" s="97"/>
      <c r="X33" s="98"/>
      <c r="Y33" s="49"/>
      <c r="AB33" s="116"/>
    </row>
    <row r="34" spans="1:28" s="6" customFormat="1" ht="0.75" hidden="1" customHeight="1" x14ac:dyDescent="0.2">
      <c r="A34" s="43" t="str">
        <f>IF(L32="","",IF(MONTH(L32+1)&lt;&gt;MONTH(L32),"",L32+1))</f>
        <v/>
      </c>
      <c r="B34" s="37" t="str">
        <f>IF(A34="","",IF(MONTH(A34+1)&lt;&gt;MONTH(A34),"",A34+1))</f>
        <v/>
      </c>
      <c r="C34" s="38"/>
      <c r="D34" s="37" t="str">
        <f>IF(B34="","",IF(MONTH(B34+1)&lt;&gt;MONTH(B34),"",B34+1))</f>
        <v/>
      </c>
      <c r="E34" s="38"/>
      <c r="F34" s="37" t="str">
        <f>IF(D34="","",IF(MONTH(D34+1)&lt;&gt;MONTH(D34),"",D34+1))</f>
        <v/>
      </c>
      <c r="G34" s="38"/>
      <c r="H34" s="37" t="str">
        <f>IF(F34="","",IF(MONTH(F34+1)&lt;&gt;MONTH(F34),"",F34+1))</f>
        <v/>
      </c>
      <c r="I34" s="38"/>
      <c r="J34" s="37" t="str">
        <f>IF(H34="","",IF(MONTH(H34+1)&lt;&gt;MONTH(H34),"",H34+1))</f>
        <v/>
      </c>
      <c r="K34" s="38"/>
      <c r="L34" s="43" t="str">
        <f t="shared" ref="L34" si="14">IF(J34="","",IF(MONTH(J34+1)&lt;&gt;MONTH(J34),"",J34+1))</f>
        <v/>
      </c>
      <c r="M34" s="39"/>
      <c r="N34" s="40" t="str">
        <f>IF(Y32="","",IF(MONTH(Y32+1)&lt;&gt;MONTH(Y32),"",Y32+1))</f>
        <v/>
      </c>
      <c r="O34" s="37" t="str">
        <f t="shared" ref="O34" si="15">IF(N34="","",IF(MONTH(N34+1)&lt;&gt;MONTH(N34),"",N34+1))</f>
        <v/>
      </c>
      <c r="P34" s="38"/>
      <c r="Q34" s="37" t="str">
        <f>IF(O34="","",IF(MONTH(O34+1)&lt;&gt;MONTH(O34),"",O34+1))</f>
        <v/>
      </c>
      <c r="R34" s="38"/>
      <c r="S34" s="37" t="str">
        <f>IF(Q34="","",IF(MONTH(Q34+1)&lt;&gt;MONTH(Q34),"",Q34+1))</f>
        <v/>
      </c>
      <c r="T34" s="38"/>
      <c r="U34" s="37" t="str">
        <f>IF(S34="","",IF(MONTH(S34+1)&lt;&gt;MONTH(S34),"",S34+1))</f>
        <v/>
      </c>
      <c r="V34" s="38"/>
      <c r="W34" s="37" t="str">
        <f>IF(U34="","",IF(MONTH(U34+1)&lt;&gt;MONTH(U34),"",U34+1))</f>
        <v/>
      </c>
      <c r="X34" s="38"/>
      <c r="Y34" s="43" t="str">
        <f>IF(W34="","",IF(MONTH(W34+1)&lt;&gt;MONTH(W34),"",W34+1))</f>
        <v/>
      </c>
      <c r="AB34" s="116"/>
    </row>
    <row r="35" spans="1:28" s="6" customFormat="1" ht="12" customHeight="1" x14ac:dyDescent="0.2">
      <c r="B35" s="144" t="s">
        <v>31</v>
      </c>
      <c r="C35" s="144"/>
      <c r="D35" s="144"/>
      <c r="E35" s="144"/>
      <c r="F35" s="6">
        <v>21</v>
      </c>
      <c r="G35" s="6" t="s">
        <v>27</v>
      </c>
      <c r="H35" s="65">
        <v>20</v>
      </c>
      <c r="I35" s="65" t="s">
        <v>28</v>
      </c>
      <c r="J35" s="65"/>
      <c r="K35" s="65"/>
      <c r="O35" s="144" t="s">
        <v>32</v>
      </c>
      <c r="P35" s="144"/>
      <c r="Q35" s="144"/>
      <c r="R35" s="144"/>
      <c r="S35" s="6">
        <v>14</v>
      </c>
      <c r="T35" s="6" t="s">
        <v>27</v>
      </c>
      <c r="U35" s="65">
        <v>14</v>
      </c>
      <c r="V35" s="65" t="s">
        <v>28</v>
      </c>
      <c r="AB35" s="116"/>
    </row>
    <row r="36" spans="1:28" s="5" customFormat="1" ht="15" customHeight="1" x14ac:dyDescent="0.2">
      <c r="A36" s="117">
        <f>DATE(YEAR(N21+35),MONTH(N21+35),1)</f>
        <v>44927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9"/>
      <c r="M36" s="25"/>
      <c r="N36" s="117">
        <f>DATE(YEAR(A36+35),MONTH(A36+35),1)</f>
        <v>44958</v>
      </c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9"/>
      <c r="AB36" s="116"/>
    </row>
    <row r="37" spans="1:28" s="9" customFormat="1" ht="15" customHeight="1" x14ac:dyDescent="0.2">
      <c r="A37" s="56" t="str">
        <f>CHOOSE(1+MOD(aebhdfgax+1-2,7),"Su","M","Tu","W","Th","F","Sa")</f>
        <v>Su</v>
      </c>
      <c r="B37" s="99" t="str">
        <f>CHOOSE(1+MOD(aebhdfgax+2-2,7),"Su","M","Tu","W","Th","F","Sa")</f>
        <v>M</v>
      </c>
      <c r="C37" s="100"/>
      <c r="D37" s="99" t="str">
        <f>CHOOSE(1+MOD(aebhdfgax+3-2,7),"Su","M","Tu","W","Th","F","Sa")</f>
        <v>Tu</v>
      </c>
      <c r="E37" s="100"/>
      <c r="F37" s="99" t="str">
        <f>CHOOSE(1+MOD(aebhdfgax+4-2,7),"Su","M","Tu","W","Th","F","Sa")</f>
        <v>W</v>
      </c>
      <c r="G37" s="100"/>
      <c r="H37" s="99" t="str">
        <f>CHOOSE(1+MOD(aebhdfgax+5-2,7),"Su","M","Tu","W","Th","F","Sa")</f>
        <v>Th</v>
      </c>
      <c r="I37" s="100"/>
      <c r="J37" s="99" t="str">
        <f>CHOOSE(1+MOD(aebhdfgax+6-2,7),"Su","M","Tu","W","Th","F","Sa")</f>
        <v>F</v>
      </c>
      <c r="K37" s="100"/>
      <c r="L37" s="56" t="str">
        <f>CHOOSE(1+MOD(aebhdfgax+7-2,7),"Su","M","Tu","W","Th","F","Sa")</f>
        <v>Sa</v>
      </c>
      <c r="M37" s="45"/>
      <c r="N37" s="56" t="str">
        <f>CHOOSE(1+MOD(aebhdfgax+1-2,7),"Su","M","Tu","W","Th","F","Sa")</f>
        <v>Su</v>
      </c>
      <c r="O37" s="99" t="str">
        <f>CHOOSE(1+MOD(aebhdfgax+2-2,7),"Su","M","Tu","W","Th","F","Sa")</f>
        <v>M</v>
      </c>
      <c r="P37" s="100"/>
      <c r="Q37" s="99" t="str">
        <f>CHOOSE(1+MOD(aebhdfgax+3-2,7),"Su","M","Tu","W","Th","F","Sa")</f>
        <v>Tu</v>
      </c>
      <c r="R37" s="100"/>
      <c r="S37" s="99" t="str">
        <f>CHOOSE(1+MOD(aebhdfgax+4-2,7),"Su","M","Tu","W","Th","F","Sa")</f>
        <v>W</v>
      </c>
      <c r="T37" s="100"/>
      <c r="U37" s="99" t="str">
        <f>CHOOSE(1+MOD(aebhdfgax+5-2,7),"Su","M","Tu","W","Th","F","Sa")</f>
        <v>Th</v>
      </c>
      <c r="V37" s="100"/>
      <c r="W37" s="99" t="str">
        <f>CHOOSE(1+MOD(aebhdfgax+6-2,7),"Su","M","Tu","W","Th","F","Sa")</f>
        <v>F</v>
      </c>
      <c r="X37" s="100"/>
      <c r="Y37" s="56" t="str">
        <f>CHOOSE(1+MOD(aebhdfgax+7-2,7),"Su","M","Tu","W","Th","F","Sa")</f>
        <v>Sa</v>
      </c>
      <c r="AB37" s="116"/>
    </row>
    <row r="38" spans="1:28" s="53" customFormat="1" ht="30" customHeight="1" x14ac:dyDescent="0.25">
      <c r="A38" s="75" t="s">
        <v>41</v>
      </c>
      <c r="B38" s="107" t="s">
        <v>13</v>
      </c>
      <c r="C38" s="108"/>
      <c r="D38" s="107" t="s">
        <v>13</v>
      </c>
      <c r="E38" s="108"/>
      <c r="F38" s="166" t="s">
        <v>63</v>
      </c>
      <c r="G38" s="167"/>
      <c r="H38" s="97"/>
      <c r="I38" s="98"/>
      <c r="J38" s="97"/>
      <c r="K38" s="98"/>
      <c r="L38" s="78"/>
      <c r="N38" s="49"/>
      <c r="O38" s="107"/>
      <c r="P38" s="108"/>
      <c r="Q38" s="107"/>
      <c r="R38" s="108"/>
      <c r="S38" s="101" t="s">
        <v>59</v>
      </c>
      <c r="T38" s="102"/>
      <c r="U38" s="97"/>
      <c r="V38" s="98"/>
      <c r="W38" s="97"/>
      <c r="X38" s="98"/>
      <c r="Y38" s="49"/>
      <c r="AB38" s="54"/>
    </row>
    <row r="39" spans="1:28" s="8" customFormat="1" ht="12" customHeight="1" x14ac:dyDescent="0.2">
      <c r="A39" s="40">
        <v>1</v>
      </c>
      <c r="B39" s="41">
        <v>2</v>
      </c>
      <c r="C39" s="42"/>
      <c r="D39" s="41">
        <f>IF(B39="","",IF(MONTH(B39+1)&lt;&gt;MONTH(B39),"",B39+1))</f>
        <v>3</v>
      </c>
      <c r="E39" s="42"/>
      <c r="F39" s="159">
        <f>IF(D39="","",IF(MONTH(D39+1)&lt;&gt;MONTH(D39),"",D39+1))</f>
        <v>4</v>
      </c>
      <c r="G39" s="160"/>
      <c r="H39" s="37">
        <f>IF(F39="","",IF(MONTH(F39+1)&lt;&gt;MONTH(F39),"",F39+1))</f>
        <v>5</v>
      </c>
      <c r="I39" s="38"/>
      <c r="J39" s="37">
        <v>6</v>
      </c>
      <c r="K39" s="38"/>
      <c r="L39" s="40">
        <v>7</v>
      </c>
      <c r="M39" s="27"/>
      <c r="N39" s="40" t="str">
        <f>IF(WEEKDAY(N36,1)=aebhdfgax,N36,"")</f>
        <v/>
      </c>
      <c r="O39" s="41" t="str">
        <f>IF(N39="",IF(WEEKDAY(N36,1)=MOD(aebhdfgax,7)+1,N36,""),N39+1)</f>
        <v/>
      </c>
      <c r="P39" s="42"/>
      <c r="Q39" s="41"/>
      <c r="R39" s="42"/>
      <c r="S39" s="91">
        <f>IF(Q39="",IF(WEEKDAY(N36,1)=MOD(aebhdfgax+2,7)+1,N36,""),Q39+1)</f>
        <v>44958</v>
      </c>
      <c r="T39" s="92"/>
      <c r="U39" s="37">
        <f>IF(S39="",IF(WEEKDAY(N36,1)=MOD(aebhdfgax+3,7)+1,N36,""),S39+1)</f>
        <v>44959</v>
      </c>
      <c r="V39" s="38"/>
      <c r="W39" s="37">
        <f>IF(U39="",IF(WEEKDAY(N36,1)=MOD(aebhdfgax+4,7)+1,N36,""),U39+1)</f>
        <v>44960</v>
      </c>
      <c r="X39" s="38"/>
      <c r="Y39" s="40">
        <f>IF(W39="",IF(WEEKDAY(N36,1)=MOD(aebhdfgax+5,7)+1,N36,""),W39+1)</f>
        <v>44961</v>
      </c>
      <c r="AB39" s="116" t="s">
        <v>10</v>
      </c>
    </row>
    <row r="40" spans="1:28" s="53" customFormat="1" ht="30" customHeight="1" x14ac:dyDescent="0.25">
      <c r="A40" s="49"/>
      <c r="B40" s="109"/>
      <c r="C40" s="110"/>
      <c r="D40" s="109"/>
      <c r="E40" s="110"/>
      <c r="F40" s="109"/>
      <c r="G40" s="110"/>
      <c r="H40" s="97"/>
      <c r="I40" s="98"/>
      <c r="J40" s="97"/>
      <c r="K40" s="98"/>
      <c r="L40" s="49"/>
      <c r="N40" s="49"/>
      <c r="O40" s="97"/>
      <c r="P40" s="98"/>
      <c r="Q40" s="97"/>
      <c r="R40" s="98"/>
      <c r="S40" s="97"/>
      <c r="T40" s="98"/>
      <c r="U40" s="97"/>
      <c r="V40" s="98"/>
      <c r="W40" s="109"/>
      <c r="X40" s="110"/>
      <c r="Y40" s="49"/>
      <c r="AB40" s="116"/>
    </row>
    <row r="41" spans="1:28" s="8" customFormat="1" ht="12" customHeight="1" x14ac:dyDescent="0.2">
      <c r="A41" s="40">
        <f>IF(L39="","",IF(MONTH(L39+1)&lt;&gt;MONTH(L39),"",L39+1))</f>
        <v>8</v>
      </c>
      <c r="B41" s="37">
        <f>IF(A41="","",IF(MONTH(A41+1)&lt;&gt;MONTH(A41),"",A41+1))</f>
        <v>9</v>
      </c>
      <c r="C41" s="38"/>
      <c r="D41" s="37">
        <f>IF(B41="","",IF(MONTH(B41+1)&lt;&gt;MONTH(B41),"",B41+1))</f>
        <v>10</v>
      </c>
      <c r="E41" s="38"/>
      <c r="F41" s="37">
        <f>IF(D41="","",IF(MONTH(D41+1)&lt;&gt;MONTH(D41),"",D41+1))</f>
        <v>11</v>
      </c>
      <c r="G41" s="38"/>
      <c r="H41" s="37">
        <f>IF(F41="","",IF(MONTH(F41+1)&lt;&gt;MONTH(F41),"",F41+1))</f>
        <v>12</v>
      </c>
      <c r="I41" s="38"/>
      <c r="J41" s="37">
        <f>IF(H41="","",IF(MONTH(H41+1)&lt;&gt;MONTH(H41),"",H41+1))</f>
        <v>13</v>
      </c>
      <c r="K41" s="38"/>
      <c r="L41" s="40">
        <f t="shared" ref="L41:L49" si="16">IF(J41="","",IF(MONTH(J41+1)&lt;&gt;MONTH(J41),"",J41+1))</f>
        <v>14</v>
      </c>
      <c r="M41" s="27"/>
      <c r="N41" s="40">
        <f>IF(Y39="","",IF(MONTH(Y39+1)&lt;&gt;MONTH(Y39),"",Y39+1))</f>
        <v>44962</v>
      </c>
      <c r="O41" s="37">
        <f>IF(N41="","",IF(MONTH(N41+1)&lt;&gt;MONTH(N41),"",N41+1))</f>
        <v>44963</v>
      </c>
      <c r="P41" s="38"/>
      <c r="Q41" s="37">
        <f>IF(O41="","",IF(MONTH(O41+1)&lt;&gt;MONTH(O41),"",O41+1))</f>
        <v>44964</v>
      </c>
      <c r="R41" s="38"/>
      <c r="S41" s="37">
        <f>IF(Q41="","",IF(MONTH(Q41+1)&lt;&gt;MONTH(Q41),"",Q41+1))</f>
        <v>44965</v>
      </c>
      <c r="T41" s="38"/>
      <c r="U41" s="37">
        <f>IF(S41="","",IF(MONTH(S41+1)&lt;&gt;MONTH(S41),"",S41+1))</f>
        <v>44966</v>
      </c>
      <c r="V41" s="38"/>
      <c r="W41" s="37">
        <f>IF(U41="","",IF(MONTH(U41+1)&lt;&gt;MONTH(U41),"",U41+1))</f>
        <v>44967</v>
      </c>
      <c r="X41" s="38"/>
      <c r="Y41" s="40">
        <f>IF(W41="","",IF(MONTH(W41+1)&lt;&gt;MONTH(W41),"",W41+1))</f>
        <v>44968</v>
      </c>
      <c r="AB41" s="116"/>
    </row>
    <row r="42" spans="1:28" s="53" customFormat="1" ht="30" customHeight="1" x14ac:dyDescent="0.25">
      <c r="A42" s="49"/>
      <c r="B42" s="97"/>
      <c r="C42" s="98"/>
      <c r="D42" s="97"/>
      <c r="E42" s="98"/>
      <c r="F42" s="97"/>
      <c r="G42" s="98"/>
      <c r="H42" s="97"/>
      <c r="I42" s="98"/>
      <c r="J42" s="97"/>
      <c r="K42" s="98"/>
      <c r="L42" s="50"/>
      <c r="N42" s="49"/>
      <c r="O42" s="109"/>
      <c r="P42" s="110"/>
      <c r="Q42" s="109"/>
      <c r="R42" s="110"/>
      <c r="S42" s="109"/>
      <c r="T42" s="110"/>
      <c r="U42" s="109"/>
      <c r="V42" s="110"/>
      <c r="W42" s="109"/>
      <c r="X42" s="110"/>
      <c r="Y42" s="49"/>
      <c r="AB42" s="116"/>
    </row>
    <row r="43" spans="1:28" s="8" customFormat="1" ht="12" customHeight="1" x14ac:dyDescent="0.2">
      <c r="A43" s="40">
        <f>IF(L41="","",IF(MONTH(L41+1)&lt;&gt;MONTH(L41),"",L41+1))</f>
        <v>15</v>
      </c>
      <c r="B43" s="37">
        <f>IF(A43="","",IF(MONTH(A43+1)&lt;&gt;MONTH(A43),"",A43+1))</f>
        <v>16</v>
      </c>
      <c r="C43" s="38"/>
      <c r="D43" s="37">
        <f>IF(B43="","",IF(MONTH(B43+1)&lt;&gt;MONTH(B43),"",B43+1))</f>
        <v>17</v>
      </c>
      <c r="E43" s="38"/>
      <c r="F43" s="37">
        <f t="shared" ref="F43:F49" si="17">IF(D43="","",IF(MONTH(D43+1)&lt;&gt;MONTH(D43),"",D43+1))</f>
        <v>18</v>
      </c>
      <c r="G43" s="38"/>
      <c r="H43" s="37">
        <f>IF(F43="","",IF(MONTH(F43+1)&lt;&gt;MONTH(F43),"",F43+1))</f>
        <v>19</v>
      </c>
      <c r="I43" s="38"/>
      <c r="J43" s="37">
        <f>IF(H43="","",IF(MONTH(H43+1)&lt;&gt;MONTH(H43),"",H43+1))</f>
        <v>20</v>
      </c>
      <c r="K43" s="38"/>
      <c r="L43" s="40">
        <f t="shared" si="16"/>
        <v>21</v>
      </c>
      <c r="M43" s="27"/>
      <c r="N43" s="40">
        <f>IF(Y41="","",IF(MONTH(Y41+1)&lt;&gt;MONTH(Y41),"",Y41+1))</f>
        <v>44969</v>
      </c>
      <c r="O43" s="37">
        <f t="shared" ref="O43:O49" si="18">IF(N43="","",IF(MONTH(N43+1)&lt;&gt;MONTH(N43),"",N43+1))</f>
        <v>44970</v>
      </c>
      <c r="P43" s="38"/>
      <c r="Q43" s="37">
        <f>IF(O43="","",IF(MONTH(O43+1)&lt;&gt;MONTH(O43),"",O43+1))</f>
        <v>44971</v>
      </c>
      <c r="R43" s="38"/>
      <c r="S43" s="37">
        <f t="shared" ref="S43:S49" si="19">IF(Q43="","",IF(MONTH(Q43+1)&lt;&gt;MONTH(Q43),"",Q43+1))</f>
        <v>44972</v>
      </c>
      <c r="T43" s="38"/>
      <c r="U43" s="37">
        <f>IF(S43="","",IF(MONTH(S43+1)&lt;&gt;MONTH(S43),"",S43+1))</f>
        <v>44973</v>
      </c>
      <c r="V43" s="38"/>
      <c r="W43" s="37">
        <f>IF(U43="","",IF(MONTH(U43+1)&lt;&gt;MONTH(U43),"",U43+1))</f>
        <v>44974</v>
      </c>
      <c r="X43" s="38"/>
      <c r="Y43" s="40">
        <f>IF(W43="","",IF(MONTH(W43+1)&lt;&gt;MONTH(W43),"",W43+1))</f>
        <v>44975</v>
      </c>
      <c r="AB43" s="116"/>
    </row>
    <row r="44" spans="1:28" s="53" customFormat="1" ht="30" customHeight="1" x14ac:dyDescent="0.25">
      <c r="A44" s="49"/>
      <c r="B44" s="97"/>
      <c r="C44" s="98"/>
      <c r="D44" s="97" t="s">
        <v>25</v>
      </c>
      <c r="E44" s="98"/>
      <c r="F44" s="97" t="s">
        <v>25</v>
      </c>
      <c r="G44" s="98"/>
      <c r="H44" s="97" t="s">
        <v>25</v>
      </c>
      <c r="I44" s="98"/>
      <c r="J44" s="97" t="s">
        <v>25</v>
      </c>
      <c r="K44" s="98"/>
      <c r="L44" s="50"/>
      <c r="N44" s="50" t="s">
        <v>6</v>
      </c>
      <c r="O44" s="107" t="s">
        <v>14</v>
      </c>
      <c r="P44" s="108"/>
      <c r="Q44" s="107" t="s">
        <v>13</v>
      </c>
      <c r="R44" s="108"/>
      <c r="S44" s="107" t="s">
        <v>13</v>
      </c>
      <c r="T44" s="108"/>
      <c r="U44" s="107" t="s">
        <v>13</v>
      </c>
      <c r="V44" s="108"/>
      <c r="W44" s="107" t="s">
        <v>13</v>
      </c>
      <c r="X44" s="108"/>
      <c r="Y44" s="49"/>
      <c r="AB44" s="54"/>
    </row>
    <row r="45" spans="1:28" s="8" customFormat="1" ht="12" customHeight="1" x14ac:dyDescent="0.2">
      <c r="A45" s="40">
        <f>IF(L43="","",IF(MONTH(L43+1)&lt;&gt;MONTH(L43),"",L43+1))</f>
        <v>22</v>
      </c>
      <c r="B45" s="37">
        <f>IF(A45="","",IF(MONTH(A45+1)&lt;&gt;MONTH(A45),"",A45+1))</f>
        <v>23</v>
      </c>
      <c r="C45" s="38"/>
      <c r="D45" s="37">
        <f>IF(B45="","",IF(MONTH(B45+1)&lt;&gt;MONTH(B45),"",B45+1))</f>
        <v>24</v>
      </c>
      <c r="E45" s="38"/>
      <c r="F45" s="37">
        <f t="shared" si="17"/>
        <v>25</v>
      </c>
      <c r="G45" s="38"/>
      <c r="H45" s="37">
        <f>IF(F45="","",IF(MONTH(F45+1)&lt;&gt;MONTH(F45),"",F45+1))</f>
        <v>26</v>
      </c>
      <c r="I45" s="63"/>
      <c r="J45" s="37">
        <f>IF(H45="","",IF(MONTH(H45+1)&lt;&gt;MONTH(H45),"",H45+1))</f>
        <v>27</v>
      </c>
      <c r="K45" s="63"/>
      <c r="L45" s="40">
        <f t="shared" si="16"/>
        <v>28</v>
      </c>
      <c r="M45" s="27"/>
      <c r="N45" s="40">
        <f>IF(Y43="","",IF(MONTH(Y43+1)&lt;&gt;MONTH(Y43),"",Y43+1))</f>
        <v>44976</v>
      </c>
      <c r="O45" s="41">
        <f t="shared" si="18"/>
        <v>44977</v>
      </c>
      <c r="P45" s="42"/>
      <c r="Q45" s="41">
        <f>IF(O45="","",IF(MONTH(O45+1)&lt;&gt;MONTH(O45),"",O45+1))</f>
        <v>44978</v>
      </c>
      <c r="R45" s="42"/>
      <c r="S45" s="41">
        <f t="shared" si="19"/>
        <v>44979</v>
      </c>
      <c r="T45" s="42"/>
      <c r="U45" s="41">
        <f>IF(S45="","",IF(MONTH(S45+1)&lt;&gt;MONTH(S45),"",S45+1))</f>
        <v>44980</v>
      </c>
      <c r="V45" s="42"/>
      <c r="W45" s="41">
        <f>IF(U45="","",IF(MONTH(U45+1)&lt;&gt;MONTH(U45),"",U45+1))</f>
        <v>44981</v>
      </c>
      <c r="X45" s="42"/>
      <c r="Y45" s="40">
        <f>IF(W45="","",IF(MONTH(W45+1)&lt;&gt;MONTH(W45),"",W45+1))</f>
        <v>44982</v>
      </c>
      <c r="AB45" s="116" t="s">
        <v>11</v>
      </c>
    </row>
    <row r="46" spans="1:28" s="53" customFormat="1" ht="30" customHeight="1" x14ac:dyDescent="0.25">
      <c r="A46" s="49"/>
      <c r="B46" s="132" t="s">
        <v>45</v>
      </c>
      <c r="C46" s="150"/>
      <c r="D46" s="109"/>
      <c r="E46" s="115"/>
      <c r="F46" s="97"/>
      <c r="G46" s="98"/>
      <c r="H46" s="97"/>
      <c r="I46" s="98"/>
      <c r="J46" s="125"/>
      <c r="K46" s="126"/>
      <c r="L46" s="49"/>
      <c r="N46" s="49"/>
      <c r="O46" s="97"/>
      <c r="P46" s="98"/>
      <c r="Q46" s="97"/>
      <c r="R46" s="98"/>
      <c r="S46" s="97"/>
      <c r="T46" s="98"/>
      <c r="U46" s="97"/>
      <c r="V46" s="98"/>
      <c r="W46" s="97"/>
      <c r="X46" s="98"/>
      <c r="Y46" s="49"/>
      <c r="AB46" s="116"/>
    </row>
    <row r="47" spans="1:28" s="8" customFormat="1" ht="12" customHeight="1" x14ac:dyDescent="0.2">
      <c r="A47" s="40">
        <f>IF(L45="","",IF(MONTH(L45+1)&lt;&gt;MONTH(L45),"",L45+1))</f>
        <v>29</v>
      </c>
      <c r="B47" s="57">
        <f>IF(A47="","",IF(MONTH(A47+1)&lt;&gt;MONTH(A47),"",A47+1))</f>
        <v>30</v>
      </c>
      <c r="C47" s="76"/>
      <c r="D47" s="37">
        <f>IF(B47="","",IF(MONTH(B47+1)&lt;&gt;MONTH(B47),"",B47+1))</f>
        <v>31</v>
      </c>
      <c r="E47" s="63"/>
      <c r="F47" s="37" t="str">
        <f t="shared" si="17"/>
        <v/>
      </c>
      <c r="G47" s="38"/>
      <c r="H47" s="37" t="str">
        <f>IF(F47="","",IF(MONTH(F47+1)&lt;&gt;MONTH(F47),"",F47+1))</f>
        <v/>
      </c>
      <c r="I47" s="38"/>
      <c r="J47" s="37" t="str">
        <f>IF(H47="","",IF(MONTH(H47+1)&lt;&gt;MONTH(H47),"",H47+1))</f>
        <v/>
      </c>
      <c r="K47" s="38"/>
      <c r="L47" s="40" t="str">
        <f t="shared" si="16"/>
        <v/>
      </c>
      <c r="M47" s="27"/>
      <c r="N47" s="40">
        <f>IF(Y45="","",IF(MONTH(Y45+1)&lt;&gt;MONTH(Y45),"",Y45+1))</f>
        <v>44983</v>
      </c>
      <c r="O47" s="37">
        <f t="shared" si="18"/>
        <v>44984</v>
      </c>
      <c r="P47" s="38"/>
      <c r="Q47" s="37">
        <f>IF(O47="","",IF(MONTH(O47+1)&lt;&gt;MONTH(O47),"",O47+1))</f>
        <v>44985</v>
      </c>
      <c r="R47" s="38"/>
      <c r="S47" s="37" t="str">
        <f t="shared" si="19"/>
        <v/>
      </c>
      <c r="T47" s="38"/>
      <c r="U47" s="37" t="str">
        <f>IF(S47="","",IF(MONTH(S47+1)&lt;&gt;MONTH(S47),"",S47+1))</f>
        <v/>
      </c>
      <c r="V47" s="38"/>
      <c r="W47" s="37" t="str">
        <f>IF(U47="","",IF(MONTH(U47+1)&lt;&gt;MONTH(U47),"",U47+1))</f>
        <v/>
      </c>
      <c r="X47" s="38"/>
      <c r="Y47" s="40" t="str">
        <f>IF(W47="","",IF(MONTH(W47+1)&lt;&gt;MONTH(W47),"",W47+1))</f>
        <v/>
      </c>
      <c r="AB47" s="116"/>
    </row>
    <row r="48" spans="1:28" s="53" customFormat="1" ht="30" hidden="1" customHeight="1" x14ac:dyDescent="0.25">
      <c r="A48" s="49"/>
      <c r="B48" s="107"/>
      <c r="C48" s="108"/>
      <c r="D48" s="107"/>
      <c r="E48" s="108"/>
      <c r="F48" s="107"/>
      <c r="G48" s="108"/>
      <c r="H48" s="107"/>
      <c r="I48" s="108"/>
      <c r="J48" s="107"/>
      <c r="K48" s="108"/>
      <c r="L48" s="49"/>
      <c r="N48" s="49"/>
      <c r="O48" s="107"/>
      <c r="P48" s="108"/>
      <c r="Q48" s="107"/>
      <c r="R48" s="108"/>
      <c r="S48" s="107"/>
      <c r="T48" s="108"/>
      <c r="U48" s="107"/>
      <c r="V48" s="108"/>
      <c r="W48" s="107"/>
      <c r="X48" s="108"/>
      <c r="Y48" s="49"/>
      <c r="AB48" s="116"/>
    </row>
    <row r="49" spans="1:28" s="8" customFormat="1" ht="12" hidden="1" customHeight="1" x14ac:dyDescent="0.2">
      <c r="A49" s="40" t="str">
        <f>IF(L47="","",IF(MONTH(L47+1)&lt;&gt;MONTH(L47),"",L47+1))</f>
        <v/>
      </c>
      <c r="B49" s="41" t="str">
        <f>IF(A49="","",IF(MONTH(A49+1)&lt;&gt;MONTH(A49),"",A49+1))</f>
        <v/>
      </c>
      <c r="C49" s="42"/>
      <c r="D49" s="41" t="str">
        <f>IF(B49="","",IF(MONTH(B49+1)&lt;&gt;MONTH(B49),"",B49+1))</f>
        <v/>
      </c>
      <c r="E49" s="42"/>
      <c r="F49" s="41" t="str">
        <f t="shared" si="17"/>
        <v/>
      </c>
      <c r="G49" s="42"/>
      <c r="H49" s="41" t="str">
        <f>IF(F49="","",IF(MONTH(F49+1)&lt;&gt;MONTH(F49),"",F49+1))</f>
        <v/>
      </c>
      <c r="I49" s="42"/>
      <c r="J49" s="41" t="str">
        <f>IF(H49="","",IF(MONTH(H49+1)&lt;&gt;MONTH(H49),"",H49+1))</f>
        <v/>
      </c>
      <c r="K49" s="42"/>
      <c r="L49" s="40" t="str">
        <f t="shared" si="16"/>
        <v/>
      </c>
      <c r="M49" s="27"/>
      <c r="N49" s="40" t="str">
        <f>IF(Y47="","",IF(MONTH(Y47+1)&lt;&gt;MONTH(Y47),"",Y47+1))</f>
        <v/>
      </c>
      <c r="O49" s="41" t="str">
        <f t="shared" si="18"/>
        <v/>
      </c>
      <c r="P49" s="42"/>
      <c r="Q49" s="41" t="str">
        <f>IF(O49="","",IF(MONTH(O49+1)&lt;&gt;MONTH(O49),"",O49+1))</f>
        <v/>
      </c>
      <c r="R49" s="42"/>
      <c r="S49" s="41" t="str">
        <f t="shared" si="19"/>
        <v/>
      </c>
      <c r="T49" s="42"/>
      <c r="U49" s="41" t="str">
        <f>IF(S49="","",IF(MONTH(S49+1)&lt;&gt;MONTH(S49),"",S49+1))</f>
        <v/>
      </c>
      <c r="V49" s="42"/>
      <c r="W49" s="41" t="str">
        <f>IF(U49="","",IF(MONTH(U49+1)&lt;&gt;MONTH(U49),"",U49+1))</f>
        <v/>
      </c>
      <c r="X49" s="42"/>
      <c r="Y49" s="40" t="str">
        <f>IF(W49="","",IF(MONTH(W49+1)&lt;&gt;MONTH(W49),"",W49+1))</f>
        <v/>
      </c>
      <c r="AB49" s="116"/>
    </row>
    <row r="50" spans="1:28" s="6" customFormat="1" ht="12" customHeight="1" x14ac:dyDescent="0.2">
      <c r="B50" s="144" t="s">
        <v>33</v>
      </c>
      <c r="C50" s="144"/>
      <c r="D50" s="144"/>
      <c r="E50" s="144"/>
      <c r="F50" s="6">
        <v>20</v>
      </c>
      <c r="G50" s="6" t="s">
        <v>27</v>
      </c>
      <c r="H50" s="65">
        <v>19</v>
      </c>
      <c r="I50" s="65" t="s">
        <v>28</v>
      </c>
      <c r="M50" s="26"/>
      <c r="O50" s="144" t="s">
        <v>34</v>
      </c>
      <c r="P50" s="144"/>
      <c r="Q50" s="144"/>
      <c r="R50" s="144"/>
      <c r="S50" s="6">
        <v>15</v>
      </c>
      <c r="T50" s="6" t="s">
        <v>27</v>
      </c>
      <c r="U50" s="65">
        <v>15</v>
      </c>
      <c r="V50" s="65" t="s">
        <v>28</v>
      </c>
      <c r="AB50" s="116"/>
    </row>
    <row r="51" spans="1:28" s="5" customFormat="1" ht="15" customHeight="1" x14ac:dyDescent="0.2">
      <c r="A51" s="117">
        <f>DATE(YEAR(N36+35),MONTH(N36+35),1)</f>
        <v>44986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9"/>
      <c r="M51" s="25"/>
      <c r="N51" s="117">
        <f>DATE(YEAR(A51+35),MONTH(A51+35),1)</f>
        <v>45017</v>
      </c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AB51" s="116"/>
    </row>
    <row r="52" spans="1:28" s="9" customFormat="1" ht="15" customHeight="1" x14ac:dyDescent="0.2">
      <c r="A52" s="56" t="str">
        <f>CHOOSE(1+MOD(aebhdfgax+1-2,7),"Su","M","Tu","W","Th","F","Sa")</f>
        <v>Su</v>
      </c>
      <c r="B52" s="99" t="str">
        <f>CHOOSE(1+MOD(aebhdfgax+2-2,7),"Su","M","Tu","W","Th","F","Sa")</f>
        <v>M</v>
      </c>
      <c r="C52" s="100"/>
      <c r="D52" s="99" t="str">
        <f>CHOOSE(1+MOD(aebhdfgax+3-2,7),"Su","M","Tu","W","Th","F","Sa")</f>
        <v>Tu</v>
      </c>
      <c r="E52" s="100"/>
      <c r="F52" s="99" t="str">
        <f>CHOOSE(1+MOD(aebhdfgax+4-2,7),"Su","M","Tu","W","Th","F","Sa")</f>
        <v>W</v>
      </c>
      <c r="G52" s="100"/>
      <c r="H52" s="99" t="str">
        <f>CHOOSE(1+MOD(aebhdfgax+5-2,7),"Su","M","Tu","W","Th","F","Sa")</f>
        <v>Th</v>
      </c>
      <c r="I52" s="100"/>
      <c r="J52" s="99" t="str">
        <f>CHOOSE(1+MOD(aebhdfgax+6-2,7),"Su","M","Tu","W","Th","F","Sa")</f>
        <v>F</v>
      </c>
      <c r="K52" s="100"/>
      <c r="L52" s="56" t="str">
        <f>CHOOSE(1+MOD(aebhdfgax+7-2,7),"Su","M","Tu","W","Th","F","Sa")</f>
        <v>Sa</v>
      </c>
      <c r="M52" s="45"/>
      <c r="N52" s="56" t="str">
        <f>CHOOSE(1+MOD(aebhdfgax+1-2,7),"Su","M","Tu","W","Th","F","Sa")</f>
        <v>Su</v>
      </c>
      <c r="O52" s="99" t="str">
        <f>CHOOSE(1+MOD(aebhdfgax+2-2,7),"Su","M","Tu","W","Th","F","Sa")</f>
        <v>M</v>
      </c>
      <c r="P52" s="100"/>
      <c r="Q52" s="99" t="str">
        <f>CHOOSE(1+MOD(aebhdfgax+3-2,7),"Su","M","Tu","W","Th","F","Sa")</f>
        <v>Tu</v>
      </c>
      <c r="R52" s="100"/>
      <c r="S52" s="99" t="str">
        <f>CHOOSE(1+MOD(aebhdfgax+4-2,7),"Su","M","Tu","W","Th","F","Sa")</f>
        <v>W</v>
      </c>
      <c r="T52" s="100"/>
      <c r="U52" s="99" t="str">
        <f>CHOOSE(1+MOD(aebhdfgax+5-2,7),"Su","M","Tu","W","Th","F","Sa")</f>
        <v>Th</v>
      </c>
      <c r="V52" s="100"/>
      <c r="W52" s="99" t="str">
        <f>CHOOSE(1+MOD(aebhdfgax+6-2,7),"Su","M","Tu","W","Th","F","Sa")</f>
        <v>F</v>
      </c>
      <c r="X52" s="100"/>
      <c r="Y52" s="56" t="str">
        <f>CHOOSE(1+MOD(aebhdfgax+7-2,7),"Su","M","Tu","W","Th","F","Sa")</f>
        <v>Sa</v>
      </c>
      <c r="AB52" s="116" t="s">
        <v>12</v>
      </c>
    </row>
    <row r="53" spans="1:28" s="53" customFormat="1" ht="30" customHeight="1" x14ac:dyDescent="0.25">
      <c r="A53" s="49"/>
      <c r="B53" s="107"/>
      <c r="C53" s="108"/>
      <c r="D53" s="107"/>
      <c r="E53" s="108"/>
      <c r="F53" s="97"/>
      <c r="G53" s="98"/>
      <c r="H53" s="97"/>
      <c r="I53" s="98"/>
      <c r="J53" s="111" t="s">
        <v>53</v>
      </c>
      <c r="K53" s="112"/>
      <c r="L53" s="49"/>
      <c r="N53" s="49"/>
      <c r="O53" s="78"/>
      <c r="P53" s="78"/>
      <c r="Q53" s="107"/>
      <c r="R53" s="108"/>
      <c r="S53" s="107"/>
      <c r="T53" s="108"/>
      <c r="U53" s="107"/>
      <c r="V53" s="108"/>
      <c r="W53" s="123"/>
      <c r="X53" s="124"/>
      <c r="Y53" s="49"/>
      <c r="AB53" s="116"/>
    </row>
    <row r="54" spans="1:28" s="8" customFormat="1" ht="12" customHeight="1" x14ac:dyDescent="0.2">
      <c r="A54" s="40" t="str">
        <f>IF(WEEKDAY(A51,1)=aebhdfgax,A51,"")</f>
        <v/>
      </c>
      <c r="B54" s="41" t="str">
        <f>IF(A54="",IF(WEEKDAY(A51,1)=MOD(aebhdfgax,7)+1,A51,""),A54+1)</f>
        <v/>
      </c>
      <c r="C54" s="42"/>
      <c r="D54" s="41" t="str">
        <f>IF(B54="",IF(WEEKDAY(A51,1)=MOD(aebhdfgax+1,7)+1,A51,""),B54+1)</f>
        <v/>
      </c>
      <c r="E54" s="42"/>
      <c r="F54" s="37">
        <v>1</v>
      </c>
      <c r="G54" s="38"/>
      <c r="H54" s="37">
        <v>2</v>
      </c>
      <c r="I54" s="38"/>
      <c r="J54" s="88">
        <v>3</v>
      </c>
      <c r="K54" s="89"/>
      <c r="L54" s="40">
        <f>IF(J54="",IF(WEEKDAY(A51,1)=MOD(aebhdfgax+5,7)+1,A51,""),J54+1)</f>
        <v>4</v>
      </c>
      <c r="M54" s="27"/>
      <c r="N54" s="40" t="str">
        <f>IF(WEEKDAY(N51,1)=aebhdfgax,N51,"")</f>
        <v/>
      </c>
      <c r="O54" s="41"/>
      <c r="P54" s="42"/>
      <c r="Q54" s="41"/>
      <c r="R54" s="42"/>
      <c r="S54" s="41"/>
      <c r="T54" s="42"/>
      <c r="U54" s="41" t="str">
        <f>IF(S54="",IF(WEEKDAY(N51,1)=MOD(aebhdfgax+3,7)+1,N51,""),S54+1)</f>
        <v/>
      </c>
      <c r="V54" s="42"/>
      <c r="W54" s="41" t="str">
        <f>IF(U54="",IF(WEEKDAY(N51,1)=MOD(aebhdfgax+4,7)+1,N51,""),U54+1)</f>
        <v/>
      </c>
      <c r="X54" s="42"/>
      <c r="Y54" s="40">
        <f>IF(W54="",IF(WEEKDAY(N51,1)=MOD(aebhdfgax+5,7)+1,N51,""),W54+1)</f>
        <v>45017</v>
      </c>
      <c r="AB54" s="116"/>
    </row>
    <row r="55" spans="1:28" s="53" customFormat="1" ht="30" customHeight="1" x14ac:dyDescent="0.25">
      <c r="A55" s="49"/>
      <c r="B55" s="111" t="s">
        <v>57</v>
      </c>
      <c r="C55" s="112"/>
      <c r="D55" s="168" t="s">
        <v>64</v>
      </c>
      <c r="E55" s="169"/>
      <c r="F55" s="97" t="s">
        <v>25</v>
      </c>
      <c r="G55" s="98"/>
      <c r="H55" s="97" t="s">
        <v>25</v>
      </c>
      <c r="I55" s="98"/>
      <c r="J55" s="97"/>
      <c r="K55" s="98"/>
      <c r="L55" s="49"/>
      <c r="N55" s="49"/>
      <c r="O55" s="109" t="s">
        <v>25</v>
      </c>
      <c r="P55" s="115"/>
      <c r="Q55" s="109" t="s">
        <v>25</v>
      </c>
      <c r="R55" s="115"/>
      <c r="S55" s="109" t="s">
        <v>25</v>
      </c>
      <c r="T55" s="115"/>
      <c r="U55" s="109" t="s">
        <v>25</v>
      </c>
      <c r="V55" s="115"/>
      <c r="W55" s="107" t="s">
        <v>15</v>
      </c>
      <c r="X55" s="108"/>
      <c r="Y55" s="49"/>
      <c r="AB55" s="116"/>
    </row>
    <row r="56" spans="1:28" s="8" customFormat="1" ht="12" customHeight="1" x14ac:dyDescent="0.2">
      <c r="A56" s="40">
        <f>IF(L54="","",IF(MONTH(L54+1)&lt;&gt;MONTH(L54),"",L54+1))</f>
        <v>5</v>
      </c>
      <c r="B56" s="88">
        <f>IF(A56="","",IF(MONTH(A56+1)&lt;&gt;MONTH(A56),"",A56+1))</f>
        <v>6</v>
      </c>
      <c r="C56" s="89"/>
      <c r="D56" s="159">
        <f>IF(B56="","",IF(MONTH(B56+1)&lt;&gt;MONTH(B56),"",B56+1))</f>
        <v>7</v>
      </c>
      <c r="E56" s="160"/>
      <c r="F56" s="37">
        <f>IF(D56="","",IF(MONTH(D56+1)&lt;&gt;MONTH(D56),"",D56+1))</f>
        <v>8</v>
      </c>
      <c r="G56" s="38"/>
      <c r="H56" s="37">
        <f>IF(F56="","",IF(MONTH(F56+1)&lt;&gt;MONTH(F56),"",F56+1))</f>
        <v>9</v>
      </c>
      <c r="I56" s="38"/>
      <c r="J56" s="37">
        <f>IF(H56="","",IF(MONTH(H56+1)&lt;&gt;MONTH(H56),"",H56+1))</f>
        <v>10</v>
      </c>
      <c r="K56" s="38"/>
      <c r="L56" s="40">
        <f t="shared" ref="L56:L64" si="20">IF(J56="","",IF(MONTH(J56+1)&lt;&gt;MONTH(J56),"",J56+1))</f>
        <v>11</v>
      </c>
      <c r="M56" s="27"/>
      <c r="N56" s="40">
        <f>IF(Y54="","",IF(MONTH(Y54+1)&lt;&gt;MONTH(Y54),"",Y54+1))</f>
        <v>45018</v>
      </c>
      <c r="O56" s="37">
        <f>IF(N56="","",IF(MONTH(N56+1)&lt;&gt;MONTH(N56),"",N56+1))</f>
        <v>45019</v>
      </c>
      <c r="P56" s="82"/>
      <c r="Q56" s="37">
        <f>IF(O56="","",IF(MONTH(O56+1)&lt;&gt;MONTH(O56),"",O56+1))</f>
        <v>45020</v>
      </c>
      <c r="R56" s="82"/>
      <c r="S56" s="37">
        <f>IF(Q56="","",IF(MONTH(Q56+1)&lt;&gt;MONTH(Q56),"",Q56+1))</f>
        <v>45021</v>
      </c>
      <c r="T56" s="82"/>
      <c r="U56" s="37">
        <f>IF(S56="","",IF(MONTH(S56+1)&lt;&gt;MONTH(S56),"",S56+1))</f>
        <v>45022</v>
      </c>
      <c r="V56" s="82"/>
      <c r="W56" s="41">
        <f>IF(U56="","",IF(MONTH(U56+1)&lt;&gt;MONTH(U56),"",U56+1))</f>
        <v>45023</v>
      </c>
      <c r="X56" s="42"/>
      <c r="Y56" s="40">
        <f>IF(W56="","",IF(MONTH(W56+1)&lt;&gt;MONTH(W56),"",W56+1))</f>
        <v>45024</v>
      </c>
      <c r="AB56" s="116"/>
    </row>
    <row r="57" spans="1:28" s="53" customFormat="1" ht="30" customHeight="1" x14ac:dyDescent="0.25">
      <c r="A57" s="49"/>
      <c r="D57" s="97"/>
      <c r="E57" s="98"/>
      <c r="F57" s="97"/>
      <c r="G57" s="98"/>
      <c r="H57" s="97"/>
      <c r="I57" s="98"/>
      <c r="J57" s="153" t="s">
        <v>44</v>
      </c>
      <c r="K57" s="154"/>
      <c r="L57" s="49"/>
      <c r="N57" s="49"/>
      <c r="O57" s="107" t="s">
        <v>16</v>
      </c>
      <c r="P57" s="108"/>
      <c r="Q57" s="107" t="s">
        <v>13</v>
      </c>
      <c r="R57" s="108"/>
      <c r="S57" s="107" t="s">
        <v>13</v>
      </c>
      <c r="T57" s="108"/>
      <c r="U57" s="107" t="s">
        <v>13</v>
      </c>
      <c r="V57" s="108"/>
      <c r="W57" s="107" t="s">
        <v>13</v>
      </c>
      <c r="X57" s="108"/>
      <c r="Y57" s="49"/>
      <c r="AB57" s="116"/>
    </row>
    <row r="58" spans="1:28" s="8" customFormat="1" ht="12" customHeight="1" x14ac:dyDescent="0.2">
      <c r="A58" s="40">
        <f>IF(L56="","",IF(MONTH(L56+1)&lt;&gt;MONTH(L56),"",L56+1))</f>
        <v>12</v>
      </c>
      <c r="B58" s="37">
        <f>IF(A58="","",IF(MONTH(A58+1)&lt;&gt;MONTH(A58),"",A58+1))</f>
        <v>13</v>
      </c>
      <c r="C58" s="38"/>
      <c r="D58" s="37">
        <f>IF(B58="","",IF(MONTH(B58+1)&lt;&gt;MONTH(B58),"",B58+1))</f>
        <v>14</v>
      </c>
      <c r="E58" s="38"/>
      <c r="F58" s="37">
        <f t="shared" ref="F58:F64" si="21">IF(D58="","",IF(MONTH(D58+1)&lt;&gt;MONTH(D58),"",D58+1))</f>
        <v>15</v>
      </c>
      <c r="G58" s="38"/>
      <c r="H58" s="37">
        <f>IF(F58="","",IF(MONTH(F58+1)&lt;&gt;MONTH(F58),"",F58+1))</f>
        <v>16</v>
      </c>
      <c r="I58" s="38"/>
      <c r="J58" s="95">
        <f>IF(H58="","",IF(MONTH(H58+1)&lt;&gt;MONTH(H58),"",H58+1))</f>
        <v>17</v>
      </c>
      <c r="K58" s="96"/>
      <c r="L58" s="40">
        <f t="shared" si="20"/>
        <v>18</v>
      </c>
      <c r="M58" s="27"/>
      <c r="N58" s="40">
        <f>IF(Y56="","",IF(MONTH(Y56+1)&lt;&gt;MONTH(Y56),"",Y56+1))</f>
        <v>45025</v>
      </c>
      <c r="O58" s="41">
        <f t="shared" ref="O58:O62" si="22">IF(N58="","",IF(MONTH(N58+1)&lt;&gt;MONTH(N58),"",N58+1))</f>
        <v>45026</v>
      </c>
      <c r="P58" s="86"/>
      <c r="Q58" s="41">
        <f>IF(O58="","",IF(MONTH(O58+1)&lt;&gt;MONTH(O58),"",O58+1))</f>
        <v>45027</v>
      </c>
      <c r="R58" s="86"/>
      <c r="S58" s="41">
        <f t="shared" ref="S58:S64" si="23">IF(Q58="","",IF(MONTH(Q58+1)&lt;&gt;MONTH(Q58),"",Q58+1))</f>
        <v>45028</v>
      </c>
      <c r="T58" s="86"/>
      <c r="U58" s="41">
        <f>IF(S58="","",IF(MONTH(S58+1)&lt;&gt;MONTH(S58),"",S58+1))</f>
        <v>45029</v>
      </c>
      <c r="V58" s="42"/>
      <c r="W58" s="41">
        <f>IF(U58="","",IF(MONTH(U58+1)&lt;&gt;MONTH(U58),"",U58+1))</f>
        <v>45030</v>
      </c>
      <c r="X58" s="42"/>
      <c r="Y58" s="40">
        <f>IF(W58="","",IF(MONTH(W58+1)&lt;&gt;MONTH(W58),"",W58+1))</f>
        <v>45031</v>
      </c>
      <c r="AB58" s="116"/>
    </row>
    <row r="59" spans="1:28" s="53" customFormat="1" ht="30" customHeight="1" x14ac:dyDescent="0.25">
      <c r="A59" s="49"/>
      <c r="B59" s="132" t="s">
        <v>45</v>
      </c>
      <c r="C59" s="150"/>
      <c r="D59" s="97"/>
      <c r="E59" s="98"/>
      <c r="F59" s="97"/>
      <c r="G59" s="98"/>
      <c r="H59" s="97"/>
      <c r="I59" s="98"/>
      <c r="J59" s="97"/>
      <c r="K59" s="98"/>
      <c r="L59" s="49"/>
      <c r="N59" s="49"/>
      <c r="O59" s="97"/>
      <c r="P59" s="98"/>
      <c r="Q59" s="97"/>
      <c r="R59" s="98"/>
      <c r="S59" s="97"/>
      <c r="T59" s="98"/>
      <c r="U59" s="97"/>
      <c r="V59" s="98"/>
      <c r="W59" s="97"/>
      <c r="X59" s="98"/>
      <c r="Y59" s="49"/>
      <c r="AB59" s="116"/>
    </row>
    <row r="60" spans="1:28" s="8" customFormat="1" ht="12" customHeight="1" x14ac:dyDescent="0.2">
      <c r="A60" s="40">
        <f>IF(L58="","",IF(MONTH(L58+1)&lt;&gt;MONTH(L58),"",L58+1))</f>
        <v>19</v>
      </c>
      <c r="B60" s="57">
        <f>IF(A60="","",IF(MONTH(A60+1)&lt;&gt;MONTH(A60),"",A60+1))</f>
        <v>20</v>
      </c>
      <c r="C60" s="61"/>
      <c r="D60" s="37">
        <f>IF(B60="","",IF(MONTH(B60+1)&lt;&gt;MONTH(B60),"",B60+1))</f>
        <v>21</v>
      </c>
      <c r="E60" s="38"/>
      <c r="F60" s="37">
        <f t="shared" si="21"/>
        <v>22</v>
      </c>
      <c r="G60" s="38"/>
      <c r="H60" s="37">
        <f>IF(F60="","",IF(MONTH(F60+1)&lt;&gt;MONTH(F60),"",F60+1))</f>
        <v>23</v>
      </c>
      <c r="I60" s="38"/>
      <c r="J60" s="37">
        <f>IF(H60="","",IF(MONTH(H60+1)&lt;&gt;MONTH(H60),"",H60+1))</f>
        <v>24</v>
      </c>
      <c r="K60" s="62"/>
      <c r="L60" s="40">
        <f t="shared" si="20"/>
        <v>25</v>
      </c>
      <c r="M60" s="27"/>
      <c r="N60" s="40">
        <f>IF(Y58="","",IF(MONTH(Y58+1)&lt;&gt;MONTH(Y58),"",Y58+1))</f>
        <v>45032</v>
      </c>
      <c r="O60" s="37">
        <f t="shared" si="22"/>
        <v>45033</v>
      </c>
      <c r="P60" s="38"/>
      <c r="Q60" s="37">
        <f>IF(O60="","",IF(MONTH(O60+1)&lt;&gt;MONTH(O60),"",O60+1))</f>
        <v>45034</v>
      </c>
      <c r="R60" s="38"/>
      <c r="S60" s="37">
        <f t="shared" si="23"/>
        <v>45035</v>
      </c>
      <c r="T60" s="38"/>
      <c r="U60" s="37">
        <f>IF(S60="","",IF(MONTH(S60+1)&lt;&gt;MONTH(S60),"",S60+1))</f>
        <v>45036</v>
      </c>
      <c r="V60" s="38"/>
      <c r="W60" s="37">
        <f>IF(U60="","",IF(MONTH(U60+1)&lt;&gt;MONTH(U60),"",U60+1))</f>
        <v>45037</v>
      </c>
      <c r="X60" s="38"/>
      <c r="Y60" s="40">
        <f>IF(W60="","",IF(MONTH(W60+1)&lt;&gt;MONTH(W60),"",W60+1))</f>
        <v>45038</v>
      </c>
      <c r="AB60" s="116"/>
    </row>
    <row r="61" spans="1:28" s="53" customFormat="1" ht="30" customHeight="1" x14ac:dyDescent="0.25">
      <c r="A61" s="49"/>
      <c r="B61" s="109"/>
      <c r="C61" s="145"/>
      <c r="D61" s="97"/>
      <c r="E61" s="98"/>
      <c r="F61" s="101" t="s">
        <v>59</v>
      </c>
      <c r="G61" s="102"/>
      <c r="H61" s="97"/>
      <c r="I61" s="98"/>
      <c r="J61" s="97"/>
      <c r="K61" s="98"/>
      <c r="L61" s="49"/>
      <c r="N61" s="49"/>
      <c r="O61" s="97"/>
      <c r="P61" s="98"/>
      <c r="Q61" s="97"/>
      <c r="R61" s="98"/>
      <c r="S61" s="97"/>
      <c r="T61" s="98"/>
      <c r="U61" s="97"/>
      <c r="V61" s="98"/>
      <c r="W61" s="111" t="s">
        <v>54</v>
      </c>
      <c r="X61" s="112"/>
      <c r="Y61" s="49"/>
      <c r="AB61" s="116"/>
    </row>
    <row r="62" spans="1:28" s="8" customFormat="1" ht="12" customHeight="1" x14ac:dyDescent="0.2">
      <c r="A62" s="40">
        <f>IF(L60="","",IF(MONTH(L60+1)&lt;&gt;MONTH(L60),"",L60+1))</f>
        <v>26</v>
      </c>
      <c r="B62" s="37">
        <f>IF(A62="","",IF(MONTH(A62+1)&lt;&gt;MONTH(A62),"",A62+1))</f>
        <v>27</v>
      </c>
      <c r="C62" s="60"/>
      <c r="D62" s="37">
        <f>IF(B62="","",IF(MONTH(B62+1)&lt;&gt;MONTH(B62),"",B62+1))</f>
        <v>28</v>
      </c>
      <c r="E62" s="38"/>
      <c r="F62" s="91">
        <f t="shared" si="21"/>
        <v>29</v>
      </c>
      <c r="G62" s="92"/>
      <c r="H62" s="37">
        <f>IF(F62="","",IF(MONTH(F62+1)&lt;&gt;MONTH(F62),"",F62+1))</f>
        <v>30</v>
      </c>
      <c r="I62" s="38"/>
      <c r="J62" s="37">
        <f>IF(H62="","",IF(MONTH(H62+1)&lt;&gt;MONTH(H62),"",H62+1))</f>
        <v>31</v>
      </c>
      <c r="K62" s="38"/>
      <c r="L62" s="40" t="str">
        <f t="shared" si="20"/>
        <v/>
      </c>
      <c r="M62" s="27"/>
      <c r="N62" s="40">
        <f>IF(Y60="","",IF(MONTH(Y60+1)&lt;&gt;MONTH(Y60),"",Y60+1))</f>
        <v>45039</v>
      </c>
      <c r="O62" s="37">
        <f t="shared" si="22"/>
        <v>45040</v>
      </c>
      <c r="P62" s="38"/>
      <c r="Q62" s="37">
        <f>IF(O62="","",IF(MONTH(O62+1)&lt;&gt;MONTH(O62),"",O62+1))</f>
        <v>45041</v>
      </c>
      <c r="R62" s="84" t="str">
        <f t="shared" ref="R62:W62" si="24">IF(P62="","",IF(MONTH(P62+1)&lt;&gt;MONTH(P62),"",P62+1))</f>
        <v/>
      </c>
      <c r="S62" s="37">
        <v>26</v>
      </c>
      <c r="T62" s="84" t="str">
        <f t="shared" si="24"/>
        <v/>
      </c>
      <c r="U62" s="37">
        <f t="shared" si="24"/>
        <v>27</v>
      </c>
      <c r="V62" s="84" t="str">
        <f t="shared" si="24"/>
        <v/>
      </c>
      <c r="W62" s="88">
        <f t="shared" si="24"/>
        <v>28</v>
      </c>
      <c r="X62" s="89"/>
      <c r="Y62" s="40">
        <f>IF(W62="","",IF(MONTH(W62+1)&lt;&gt;MONTH(W62),"",W62+1))</f>
        <v>29</v>
      </c>
      <c r="AB62" s="116"/>
    </row>
    <row r="63" spans="1:28" s="53" customFormat="1" ht="30" customHeight="1" x14ac:dyDescent="0.25">
      <c r="A63" s="49"/>
      <c r="B63" s="107"/>
      <c r="C63" s="108"/>
      <c r="D63" s="107"/>
      <c r="E63" s="108"/>
      <c r="F63" s="107"/>
      <c r="G63" s="108"/>
      <c r="H63" s="107"/>
      <c r="I63" s="108"/>
      <c r="J63" s="107"/>
      <c r="K63" s="108"/>
      <c r="L63" s="49"/>
      <c r="N63" s="49"/>
      <c r="O63" s="107"/>
      <c r="P63" s="108"/>
      <c r="Q63" s="107"/>
      <c r="R63" s="108"/>
      <c r="S63" s="107"/>
      <c r="T63" s="108"/>
      <c r="U63" s="107"/>
      <c r="V63" s="108"/>
      <c r="W63" s="107"/>
      <c r="X63" s="108"/>
      <c r="Y63" s="49"/>
      <c r="AB63" s="54"/>
    </row>
    <row r="64" spans="1:28" s="8" customFormat="1" ht="12" customHeight="1" x14ac:dyDescent="0.2">
      <c r="A64" s="40" t="str">
        <f t="shared" ref="A64" si="25">IF(L62="","",IF(MONTH(L62+1)&lt;&gt;MONTH(L62),"",L62+1))</f>
        <v/>
      </c>
      <c r="B64" s="41" t="str">
        <f>IF(A64="","",IF(MONTH(A64+1)&lt;&gt;MONTH(A64),"",A64+1))</f>
        <v/>
      </c>
      <c r="C64" s="42"/>
      <c r="D64" s="41" t="str">
        <f>IF(B64="","",IF(MONTH(B64+1)&lt;&gt;MONTH(B64),"",B64+1))</f>
        <v/>
      </c>
      <c r="E64" s="42"/>
      <c r="F64" s="41" t="str">
        <f t="shared" si="21"/>
        <v/>
      </c>
      <c r="G64" s="42"/>
      <c r="H64" s="41" t="str">
        <f>IF(F64="","",IF(MONTH(F64+1)&lt;&gt;MONTH(F64),"",F64+1))</f>
        <v/>
      </c>
      <c r="I64" s="42"/>
      <c r="J64" s="41" t="str">
        <f>IF(H64="","",IF(MONTH(H64+1)&lt;&gt;MONTH(H64),"",H64+1))</f>
        <v/>
      </c>
      <c r="K64" s="42"/>
      <c r="L64" s="40" t="str">
        <f t="shared" si="20"/>
        <v/>
      </c>
      <c r="M64" s="27"/>
      <c r="N64" s="40">
        <f t="shared" ref="N64" si="26">IF(Y62="","",IF(MONTH(Y62+1)&lt;&gt;MONTH(Y62),"",Y62+1))</f>
        <v>30</v>
      </c>
      <c r="O64" s="41"/>
      <c r="P64" s="42"/>
      <c r="Q64" s="41" t="str">
        <f>IF(O64="","",IF(MONTH(O64+1)&lt;&gt;MONTH(O64),"",O64+1))</f>
        <v/>
      </c>
      <c r="R64" s="42"/>
      <c r="S64" s="41" t="str">
        <f t="shared" si="23"/>
        <v/>
      </c>
      <c r="T64" s="42"/>
      <c r="U64" s="41" t="str">
        <f>IF(S64="","",IF(MONTH(S64+1)&lt;&gt;MONTH(S64),"",S64+1))</f>
        <v/>
      </c>
      <c r="V64" s="42"/>
      <c r="W64" s="41" t="str">
        <f>IF(U64="","",IF(MONTH(U64+1)&lt;&gt;MONTH(U64),"",U64+1))</f>
        <v/>
      </c>
      <c r="X64" s="42"/>
      <c r="Y64" s="40" t="str">
        <f>IF(W64="","",IF(MONTH(W64+1)&lt;&gt;MONTH(W64),"",W64+1))</f>
        <v/>
      </c>
      <c r="AB64" s="28"/>
    </row>
    <row r="65" spans="1:28" s="6" customFormat="1" ht="12" customHeight="1" x14ac:dyDescent="0.2">
      <c r="B65" s="144" t="s">
        <v>35</v>
      </c>
      <c r="C65" s="144"/>
      <c r="D65" s="144"/>
      <c r="E65" s="144"/>
      <c r="F65" s="6">
        <v>23</v>
      </c>
      <c r="G65" s="6" t="s">
        <v>27</v>
      </c>
      <c r="H65" s="65">
        <v>21</v>
      </c>
      <c r="I65" s="65" t="s">
        <v>28</v>
      </c>
      <c r="O65" s="144" t="s">
        <v>36</v>
      </c>
      <c r="P65" s="144"/>
      <c r="Q65" s="144"/>
      <c r="R65" s="144"/>
      <c r="S65" s="6">
        <v>14</v>
      </c>
      <c r="T65" s="6" t="s">
        <v>27</v>
      </c>
      <c r="U65" s="65">
        <v>14</v>
      </c>
      <c r="V65" s="65" t="s">
        <v>28</v>
      </c>
      <c r="AB65" s="29"/>
    </row>
    <row r="66" spans="1:28" s="5" customFormat="1" ht="15" customHeight="1" x14ac:dyDescent="0.2">
      <c r="A66" s="117">
        <f>DATE(YEAR(N51+35),MONTH(N51+35),1)</f>
        <v>45047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9"/>
      <c r="M66" s="25"/>
      <c r="N66" s="117">
        <f>DATE(YEAR(A66+35),MONTH(A66+35),1)</f>
        <v>45078</v>
      </c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AB66" s="30"/>
    </row>
    <row r="67" spans="1:28" s="9" customFormat="1" ht="15" customHeight="1" x14ac:dyDescent="0.2">
      <c r="A67" s="56" t="str">
        <f>CHOOSE(1+MOD(aebhdfgax+1-2,7),"Su","M","Tu","W","Th","F","Sa")</f>
        <v>Su</v>
      </c>
      <c r="B67" s="99" t="str">
        <f>CHOOSE(1+MOD(aebhdfgax+2-2,7),"Su","M","Tu","W","Th","F","Sa")</f>
        <v>M</v>
      </c>
      <c r="C67" s="100"/>
      <c r="D67" s="99" t="str">
        <f>CHOOSE(1+MOD(aebhdfgax+3-2,7),"Su","M","Tu","W","Th","F","Sa")</f>
        <v>Tu</v>
      </c>
      <c r="E67" s="100"/>
      <c r="F67" s="99" t="str">
        <f>CHOOSE(1+MOD(aebhdfgax+4-2,7),"Su","M","Tu","W","Th","F","Sa")</f>
        <v>W</v>
      </c>
      <c r="G67" s="100"/>
      <c r="H67" s="99" t="str">
        <f>CHOOSE(1+MOD(aebhdfgax+5-2,7),"Su","M","Tu","W","Th","F","Sa")</f>
        <v>Th</v>
      </c>
      <c r="I67" s="100"/>
      <c r="J67" s="99" t="str">
        <f>CHOOSE(1+MOD(aebhdfgax+6-2,7),"Su","M","Tu","W","Th","F","Sa")</f>
        <v>F</v>
      </c>
      <c r="K67" s="100"/>
      <c r="L67" s="56" t="str">
        <f>CHOOSE(1+MOD(aebhdfgax+7-2,7),"Su","M","Tu","W","Th","F","Sa")</f>
        <v>Sa</v>
      </c>
      <c r="M67" s="45"/>
      <c r="N67" s="56" t="str">
        <f>CHOOSE(1+MOD(aebhdfgax+1-2,7),"Su","M","Tu","W","Th","F","Sa")</f>
        <v>Su</v>
      </c>
      <c r="O67" s="99" t="str">
        <f>CHOOSE(1+MOD(aebhdfgax+2-2,7),"Su","M","Tu","W","Th","F","Sa")</f>
        <v>M</v>
      </c>
      <c r="P67" s="100"/>
      <c r="Q67" s="99" t="str">
        <f>CHOOSE(1+MOD(aebhdfgax+3-2,7),"Su","M","Tu","W","Th","F","Sa")</f>
        <v>Tu</v>
      </c>
      <c r="R67" s="100"/>
      <c r="S67" s="99" t="str">
        <f>CHOOSE(1+MOD(aebhdfgax+4-2,7),"Su","M","Tu","W","Th","F","Sa")</f>
        <v>W</v>
      </c>
      <c r="T67" s="100"/>
      <c r="U67" s="99" t="str">
        <f>CHOOSE(1+MOD(aebhdfgax+5-2,7),"Su","M","Tu","W","Th","F","Sa")</f>
        <v>Th</v>
      </c>
      <c r="V67" s="100"/>
      <c r="W67" s="99" t="str">
        <f>CHOOSE(1+MOD(aebhdfgax+6-2,7),"Su","M","Tu","W","Th","F","Sa")</f>
        <v>F</v>
      </c>
      <c r="X67" s="100"/>
      <c r="Y67" s="56" t="str">
        <f>CHOOSE(1+MOD(aebhdfgax+7-2,7),"Su","M","Tu","W","Th","F","Sa")</f>
        <v>Sa</v>
      </c>
      <c r="AB67" s="46"/>
    </row>
    <row r="68" spans="1:28" s="53" customFormat="1" ht="30" customHeight="1" x14ac:dyDescent="0.25">
      <c r="A68" s="49"/>
      <c r="B68" s="111" t="s">
        <v>58</v>
      </c>
      <c r="C68" s="112"/>
      <c r="D68" s="161" t="s">
        <v>62</v>
      </c>
      <c r="E68" s="162"/>
      <c r="F68" s="97"/>
      <c r="G68" s="98"/>
      <c r="H68" s="97"/>
      <c r="I68" s="98"/>
      <c r="J68" s="97"/>
      <c r="K68" s="98"/>
      <c r="L68" s="49"/>
      <c r="N68" s="49"/>
      <c r="O68" s="107"/>
      <c r="P68" s="108"/>
      <c r="Q68" s="107"/>
      <c r="R68" s="108"/>
      <c r="S68" s="107"/>
      <c r="T68" s="108"/>
      <c r="U68" s="97"/>
      <c r="V68" s="98"/>
      <c r="W68" s="97"/>
      <c r="X68" s="98"/>
      <c r="Y68" s="49"/>
      <c r="AB68" s="55"/>
    </row>
    <row r="69" spans="1:28" s="8" customFormat="1" ht="12" customHeight="1" x14ac:dyDescent="0.2">
      <c r="A69" s="40" t="str">
        <f>IF(WEEKDAY(A66,1)=aebhdfgax,A66,"")</f>
        <v/>
      </c>
      <c r="B69" s="88">
        <f>IF(A69="",IF(WEEKDAY(A66,1)=MOD(aebhdfgax,7)+1,A66,""),A69+1)</f>
        <v>45047</v>
      </c>
      <c r="C69" s="89"/>
      <c r="D69" s="159">
        <f>IF(B69="",IF(WEEKDAY(A66,1)=MOD(aebhdfgax+1,7)+1,A66,""),B69+1)</f>
        <v>45048</v>
      </c>
      <c r="E69" s="160"/>
      <c r="F69" s="37">
        <f>IF(D69="",IF(WEEKDAY(A66,1)=MOD(aebhdfgax+2,7)+1,A66,""),D69+1)</f>
        <v>45049</v>
      </c>
      <c r="G69" s="38"/>
      <c r="H69" s="37">
        <f>IF(F69="",IF(WEEKDAY(A66,1)=MOD(aebhdfgax+3,7)+1,A66,""),F69+1)</f>
        <v>45050</v>
      </c>
      <c r="I69" s="38"/>
      <c r="J69" s="37">
        <f>IF(H69="",IF(WEEKDAY(A66,1)=MOD(aebhdfgax+4,7)+1,A66,""),H69+1)</f>
        <v>45051</v>
      </c>
      <c r="K69" s="38"/>
      <c r="L69" s="40">
        <f>IF(J69="",IF(WEEKDAY(A66,1)=MOD(aebhdfgax+5,7)+1,A66,""),J69+1)</f>
        <v>45052</v>
      </c>
      <c r="M69" s="27"/>
      <c r="N69" s="40" t="str">
        <f>IF(WEEKDAY(N66,1)=aebhdfgax,N66,"")</f>
        <v/>
      </c>
      <c r="O69" s="41" t="str">
        <f>IF(N69="",IF(WEEKDAY(N66,1)=MOD(aebhdfgax,7)+1,N66,""),N69+1)</f>
        <v/>
      </c>
      <c r="P69" s="42"/>
      <c r="Q69" s="41" t="str">
        <f>IF(O69="",IF(WEEKDAY(N66,1)=MOD(aebhdfgax+1,7)+1,N66,""),O69+1)</f>
        <v/>
      </c>
      <c r="R69" s="42"/>
      <c r="S69" s="41" t="str">
        <f>IF(Q69="",IF(WEEKDAY(N66,1)=MOD(aebhdfgax+2,7)+1,N66,""),Q69+1)</f>
        <v/>
      </c>
      <c r="T69" s="42"/>
      <c r="U69" s="37">
        <f>IF(S69="",IF(WEEKDAY(N66,1)=MOD(aebhdfgax+3,7)+1,N66,""),S69+1)</f>
        <v>45078</v>
      </c>
      <c r="V69" s="38"/>
      <c r="W69" s="37">
        <f>IF(U69="",IF(WEEKDAY(N66,1)=MOD(aebhdfgax+4,7)+1,N66,""),U69+1)</f>
        <v>45079</v>
      </c>
      <c r="X69" s="38"/>
      <c r="Y69" s="40">
        <f>IF(W69="",IF(WEEKDAY(N66,1)=MOD(aebhdfgax+5,7)+1,N66,""),W69+1)</f>
        <v>45080</v>
      </c>
      <c r="AB69" s="28"/>
    </row>
    <row r="70" spans="1:28" s="53" customFormat="1" ht="30" customHeight="1" x14ac:dyDescent="0.25">
      <c r="A70" s="49"/>
      <c r="B70" s="97"/>
      <c r="C70" s="98"/>
      <c r="D70" s="97"/>
      <c r="E70" s="98"/>
      <c r="F70" s="97"/>
      <c r="G70" s="98"/>
      <c r="H70" s="97"/>
      <c r="I70" s="98"/>
      <c r="J70" s="97"/>
      <c r="K70" s="98"/>
      <c r="L70" s="49"/>
      <c r="N70" s="49"/>
      <c r="O70" s="97"/>
      <c r="P70" s="98"/>
      <c r="Q70" s="97"/>
      <c r="R70" s="98"/>
      <c r="S70" s="97"/>
      <c r="T70" s="98"/>
      <c r="U70" s="97"/>
      <c r="V70" s="98"/>
      <c r="W70" s="97"/>
      <c r="X70" s="98"/>
      <c r="Y70" s="49"/>
      <c r="AB70" s="55"/>
    </row>
    <row r="71" spans="1:28" s="8" customFormat="1" ht="12" customHeight="1" x14ac:dyDescent="0.2">
      <c r="A71" s="40">
        <f>IF(L69="","",IF(MONTH(L69+1)&lt;&gt;MONTH(L69),"",L69+1))</f>
        <v>45053</v>
      </c>
      <c r="B71" s="37">
        <f>IF(A71="","",IF(MONTH(A71+1)&lt;&gt;MONTH(A71),"",A71+1))</f>
        <v>45054</v>
      </c>
      <c r="C71" s="38"/>
      <c r="D71" s="37">
        <f>IF(B71="","",IF(MONTH(B71+1)&lt;&gt;MONTH(B71),"",B71+1))</f>
        <v>45055</v>
      </c>
      <c r="E71" s="38"/>
      <c r="F71" s="37">
        <f>IF(D71="","",IF(MONTH(D71+1)&lt;&gt;MONTH(D71),"",D71+1))</f>
        <v>45056</v>
      </c>
      <c r="G71" s="38"/>
      <c r="H71" s="37">
        <f>IF(F71="","",IF(MONTH(F71+1)&lt;&gt;MONTH(F71),"",F71+1))</f>
        <v>45057</v>
      </c>
      <c r="I71" s="38"/>
      <c r="J71" s="37">
        <f>IF(H71="","",IF(MONTH(H71+1)&lt;&gt;MONTH(H71),"",H71+1))</f>
        <v>45058</v>
      </c>
      <c r="K71" s="38"/>
      <c r="L71" s="40">
        <f t="shared" ref="L71:L79" si="27">IF(J71="","",IF(MONTH(J71+1)&lt;&gt;MONTH(J71),"",J71+1))</f>
        <v>45059</v>
      </c>
      <c r="M71" s="27"/>
      <c r="N71" s="40">
        <f>IF(Y69="","",IF(MONTH(Y69+1)&lt;&gt;MONTH(Y69),"",Y69+1))</f>
        <v>45081</v>
      </c>
      <c r="O71" s="37">
        <f>IF(N71="","",IF(MONTH(N71+1)&lt;&gt;MONTH(N71),"",N71+1))</f>
        <v>45082</v>
      </c>
      <c r="P71" s="38"/>
      <c r="Q71" s="37">
        <f>IF(O71="","",IF(MONTH(O71+1)&lt;&gt;MONTH(O71),"",O71+1))</f>
        <v>45083</v>
      </c>
      <c r="R71" s="38"/>
      <c r="S71" s="37">
        <f>IF(Q71="","",IF(MONTH(Q71+1)&lt;&gt;MONTH(Q71),"",Q71+1))</f>
        <v>45084</v>
      </c>
      <c r="T71" s="38"/>
      <c r="U71" s="37">
        <f>IF(S71="","",IF(MONTH(S71+1)&lt;&gt;MONTH(S71),"",S71+1))</f>
        <v>45085</v>
      </c>
      <c r="V71" s="38"/>
      <c r="W71" s="37">
        <f>IF(U71="","",IF(MONTH(U71+1)&lt;&gt;MONTH(U71),"",U71+1))</f>
        <v>45086</v>
      </c>
      <c r="X71" s="38"/>
      <c r="Y71" s="40">
        <f>IF(W71="","",IF(MONTH(W71+1)&lt;&gt;MONTH(W71),"",W71+1))</f>
        <v>45087</v>
      </c>
      <c r="AB71" s="28"/>
    </row>
    <row r="72" spans="1:28" s="53" customFormat="1" ht="30" customHeight="1" x14ac:dyDescent="0.25">
      <c r="A72" s="49"/>
      <c r="B72" s="97"/>
      <c r="C72" s="98"/>
      <c r="D72" s="97"/>
      <c r="E72" s="98"/>
      <c r="F72" s="97"/>
      <c r="G72" s="98"/>
      <c r="H72" s="97"/>
      <c r="I72" s="98"/>
      <c r="J72" s="105" t="s">
        <v>13</v>
      </c>
      <c r="K72" s="106"/>
      <c r="L72" s="49"/>
      <c r="N72" s="49"/>
      <c r="O72" s="97"/>
      <c r="P72" s="98"/>
      <c r="Q72" s="97"/>
      <c r="R72" s="98"/>
      <c r="S72" s="97"/>
      <c r="T72" s="98"/>
      <c r="U72" s="97"/>
      <c r="V72" s="98"/>
      <c r="W72" s="97"/>
      <c r="X72" s="98"/>
      <c r="Y72" s="49"/>
      <c r="AB72" s="55"/>
    </row>
    <row r="73" spans="1:28" s="8" customFormat="1" ht="12" customHeight="1" x14ac:dyDescent="0.2">
      <c r="A73" s="40">
        <f>IF(L71="","",IF(MONTH(L71+1)&lt;&gt;MONTH(L71),"",L71+1))</f>
        <v>45060</v>
      </c>
      <c r="B73" s="37">
        <f>IF(A73="","",IF(MONTH(A73+1)&lt;&gt;MONTH(A73),"",A73+1))</f>
        <v>45061</v>
      </c>
      <c r="C73" s="38"/>
      <c r="D73" s="37">
        <f>IF(B73="","",IF(MONTH(B73+1)&lt;&gt;MONTH(B73),"",B73+1))</f>
        <v>45062</v>
      </c>
      <c r="E73" s="38"/>
      <c r="F73" s="37">
        <f t="shared" ref="F73:F79" si="28">IF(D73="","",IF(MONTH(D73+1)&lt;&gt;MONTH(D73),"",D73+1))</f>
        <v>45063</v>
      </c>
      <c r="G73" s="38"/>
      <c r="H73" s="37">
        <f>IF(F73="","",IF(MONTH(F73+1)&lt;&gt;MONTH(F73),"",F73+1))</f>
        <v>45064</v>
      </c>
      <c r="I73" s="38"/>
      <c r="J73" s="80">
        <f>IF(H73="","",IF(MONTH(H73+1)&lt;&gt;MONTH(H73),"",H73+1))</f>
        <v>45065</v>
      </c>
      <c r="K73" s="81"/>
      <c r="L73" s="40">
        <f t="shared" si="27"/>
        <v>45066</v>
      </c>
      <c r="M73" s="27"/>
      <c r="N73" s="40">
        <f>IF(Y71="","",IF(MONTH(Y71+1)&lt;&gt;MONTH(Y71),"",Y71+1))</f>
        <v>45088</v>
      </c>
      <c r="O73" s="37">
        <f t="shared" ref="O73:O79" si="29">IF(N73="","",IF(MONTH(N73+1)&lt;&gt;MONTH(N73),"",N73+1))</f>
        <v>45089</v>
      </c>
      <c r="P73" s="38"/>
      <c r="Q73" s="37">
        <f>IF(O73="","",IF(MONTH(O73+1)&lt;&gt;MONTH(O73),"",O73+1))</f>
        <v>45090</v>
      </c>
      <c r="R73" s="38"/>
      <c r="S73" s="37">
        <f>IF(Q73="","",IF(MONTH(Q73+1)&lt;&gt;MONTH(Q73),"",Q73+1))</f>
        <v>45091</v>
      </c>
      <c r="T73" s="38"/>
      <c r="U73" s="37">
        <f>IF(S73="","",IF(MONTH(S73+1)&lt;&gt;MONTH(S73),"",S73+1))</f>
        <v>45092</v>
      </c>
      <c r="V73" s="38"/>
      <c r="W73" s="37">
        <f>IF(U73="","",IF(MONTH(U73+1)&lt;&gt;MONTH(U73),"",U73+1))</f>
        <v>45093</v>
      </c>
      <c r="X73" s="38"/>
      <c r="Y73" s="40">
        <f>IF(W73="","",IF(MONTH(W73+1)&lt;&gt;MONTH(W73),"",W73+1))</f>
        <v>45094</v>
      </c>
      <c r="AB73" s="28"/>
    </row>
    <row r="74" spans="1:28" s="53" customFormat="1" ht="30" customHeight="1" x14ac:dyDescent="0.25">
      <c r="A74" s="49"/>
      <c r="B74" s="107" t="s">
        <v>17</v>
      </c>
      <c r="C74" s="108"/>
      <c r="D74" s="97" t="s">
        <v>25</v>
      </c>
      <c r="E74" s="98"/>
      <c r="F74" s="97" t="s">
        <v>25</v>
      </c>
      <c r="G74" s="98"/>
      <c r="H74" s="97" t="s">
        <v>25</v>
      </c>
      <c r="I74" s="98"/>
      <c r="J74" s="97" t="s">
        <v>25</v>
      </c>
      <c r="K74" s="98"/>
      <c r="L74" s="49"/>
      <c r="N74" s="49"/>
      <c r="O74" s="109"/>
      <c r="P74" s="145"/>
      <c r="Q74" s="109"/>
      <c r="R74" s="115"/>
      <c r="S74" s="109"/>
      <c r="T74" s="145"/>
      <c r="U74" s="109" t="s">
        <v>25</v>
      </c>
      <c r="V74" s="145"/>
      <c r="W74" s="148" t="s">
        <v>55</v>
      </c>
      <c r="X74" s="149"/>
      <c r="Y74" s="49"/>
      <c r="AB74" s="55"/>
    </row>
    <row r="75" spans="1:28" s="8" customFormat="1" ht="12" customHeight="1" x14ac:dyDescent="0.2">
      <c r="A75" s="40">
        <f>IF(L73="","",IF(MONTH(L73+1)&lt;&gt;MONTH(L73),"",L73+1))</f>
        <v>45067</v>
      </c>
      <c r="B75" s="41">
        <f>IF(A75="","",IF(MONTH(A75+1)&lt;&gt;MONTH(A75),"",A75+1))</f>
        <v>45068</v>
      </c>
      <c r="C75" s="42"/>
      <c r="D75" s="37">
        <f>IF(B75="","",IF(MONTH(B75+1)&lt;&gt;MONTH(B75),"",B75+1))</f>
        <v>45069</v>
      </c>
      <c r="E75" s="38"/>
      <c r="F75" s="37">
        <f t="shared" si="28"/>
        <v>45070</v>
      </c>
      <c r="G75" s="38"/>
      <c r="H75" s="37">
        <f>IF(F75="","",IF(MONTH(F75+1)&lt;&gt;MONTH(F75),"",F75+1))</f>
        <v>45071</v>
      </c>
      <c r="I75" s="38"/>
      <c r="J75" s="37">
        <f>IF(H75="","",IF(MONTH(H75+1)&lt;&gt;MONTH(H75),"",H75+1))</f>
        <v>45072</v>
      </c>
      <c r="K75" s="38"/>
      <c r="L75" s="40">
        <f t="shared" si="27"/>
        <v>45073</v>
      </c>
      <c r="M75" s="27"/>
      <c r="N75" s="40">
        <f>IF(Y73="","",IF(MONTH(Y73+1)&lt;&gt;MONTH(Y73),"",Y73+1))</f>
        <v>45095</v>
      </c>
      <c r="O75" s="37">
        <f t="shared" si="29"/>
        <v>45096</v>
      </c>
      <c r="P75" s="38"/>
      <c r="Q75" s="37">
        <f>IF(O75="","",IF(MONTH(O75+1)&lt;&gt;MONTH(O75),"",O75+1))</f>
        <v>45097</v>
      </c>
      <c r="R75" s="38"/>
      <c r="S75" s="37">
        <f>IF(Q75="","",IF(MONTH(Q75+1)&lt;&gt;MONTH(Q75),"",Q75+1))</f>
        <v>45098</v>
      </c>
      <c r="T75" s="38"/>
      <c r="U75" s="37">
        <f>IF(S75="","",IF(MONTH(S75+1)&lt;&gt;MONTH(S75),"",S75+1))</f>
        <v>45099</v>
      </c>
      <c r="V75" s="38"/>
      <c r="W75" s="88">
        <f>IF(U75="","",IF(MONTH(U75+1)&lt;&gt;MONTH(U75),"",U75+1))</f>
        <v>45100</v>
      </c>
      <c r="X75" s="90"/>
      <c r="Y75" s="40">
        <f>IF(W75="","",IF(MONTH(W75+1)&lt;&gt;MONTH(W75),"",W75+1))</f>
        <v>45101</v>
      </c>
      <c r="AB75" s="28"/>
    </row>
    <row r="76" spans="1:28" s="53" customFormat="1" ht="30" customHeight="1" x14ac:dyDescent="0.25">
      <c r="A76" s="49"/>
      <c r="D76" s="97"/>
      <c r="E76" s="98"/>
      <c r="F76" s="157" t="s">
        <v>60</v>
      </c>
      <c r="G76" s="158"/>
      <c r="H76" s="107"/>
      <c r="I76" s="108"/>
      <c r="J76" s="107"/>
      <c r="K76" s="108"/>
      <c r="L76" s="49"/>
      <c r="N76" s="49"/>
      <c r="O76" s="109" t="s">
        <v>25</v>
      </c>
      <c r="P76" s="110"/>
      <c r="Q76" s="163" t="s">
        <v>62</v>
      </c>
      <c r="R76" s="164"/>
      <c r="S76" s="142" t="s">
        <v>23</v>
      </c>
      <c r="T76" s="143"/>
      <c r="U76" s="146" t="s">
        <v>21</v>
      </c>
      <c r="V76" s="147"/>
      <c r="W76" s="78"/>
      <c r="X76" s="78"/>
      <c r="Y76" s="49"/>
      <c r="AB76" s="55"/>
    </row>
    <row r="77" spans="1:28" s="8" customFormat="1" ht="12" customHeight="1" x14ac:dyDescent="0.2">
      <c r="A77" s="40">
        <f>IF(L75="","",IF(MONTH(L75+1)&lt;&gt;MONTH(L75),"",L75+1))</f>
        <v>45074</v>
      </c>
      <c r="B77" s="37">
        <f>IF(A77="","",IF(MONTH(A77+1)&lt;&gt;MONTH(A77),"",A77+1))</f>
        <v>45075</v>
      </c>
      <c r="C77" s="38"/>
      <c r="D77" s="37">
        <f>IF(B77="","",IF(MONTH(B77+1)&lt;&gt;MONTH(B77),"",B77+1))</f>
        <v>45076</v>
      </c>
      <c r="E77" s="38"/>
      <c r="F77" s="91">
        <f t="shared" si="28"/>
        <v>45077</v>
      </c>
      <c r="G77" s="92"/>
      <c r="H77" s="41" t="str">
        <f>IF(F77="","",IF(MONTH(F77+1)&lt;&gt;MONTH(F77),"",F77+1))</f>
        <v/>
      </c>
      <c r="I77" s="42"/>
      <c r="J77" s="41" t="str">
        <f>IF(H77="","",IF(MONTH(H77+1)&lt;&gt;MONTH(H77),"",H77+1))</f>
        <v/>
      </c>
      <c r="K77" s="42"/>
      <c r="L77" s="40" t="str">
        <f t="shared" si="27"/>
        <v/>
      </c>
      <c r="M77" s="27"/>
      <c r="N77" s="40">
        <f t="shared" ref="N77" si="30">IF(Y75="","",IF(MONTH(Y75+1)&lt;&gt;MONTH(Y75),"",Y75+1))</f>
        <v>45102</v>
      </c>
      <c r="O77" s="37">
        <f t="shared" si="29"/>
        <v>45103</v>
      </c>
      <c r="P77" s="38"/>
      <c r="Q77" s="159">
        <f>IF(O77="","",IF(MONTH(O77+1)&lt;&gt;MONTH(O77),"",O77+1))</f>
        <v>45104</v>
      </c>
      <c r="R77" s="165"/>
      <c r="S77" s="57">
        <f>IF(Q77="","",IF(MONTH(Q77+1)&lt;&gt;MONTH(Q77),"",Q77+1))</f>
        <v>45105</v>
      </c>
      <c r="T77" s="76"/>
      <c r="U77" s="59">
        <f>IF(S77="","",IF(MONTH(S77+1)&lt;&gt;MONTH(S77),"",S77+1))</f>
        <v>45106</v>
      </c>
      <c r="V77" s="77"/>
      <c r="W77" s="41">
        <f>IF(U77="","",IF(MONTH(U77+1)&lt;&gt;MONTH(U77),"",U77+1))</f>
        <v>45107</v>
      </c>
      <c r="X77" s="79"/>
      <c r="Y77" s="40" t="str">
        <f>IF(W77="","",IF(MONTH(W77+1)&lt;&gt;MONTH(W77),"",W77+1))</f>
        <v/>
      </c>
      <c r="AB77" s="28"/>
    </row>
    <row r="78" spans="1:28" s="53" customFormat="1" ht="30" hidden="1" customHeight="1" x14ac:dyDescent="0.25">
      <c r="A78" s="49"/>
      <c r="B78" s="107"/>
      <c r="C78" s="108"/>
      <c r="D78" s="107"/>
      <c r="E78" s="108"/>
      <c r="F78" s="107"/>
      <c r="G78" s="108"/>
      <c r="H78" s="107"/>
      <c r="I78" s="108"/>
      <c r="J78" s="107"/>
      <c r="K78" s="108"/>
      <c r="L78" s="49"/>
      <c r="N78" s="49"/>
      <c r="O78" s="107"/>
      <c r="P78" s="108"/>
      <c r="Q78" s="107"/>
      <c r="R78" s="108"/>
      <c r="S78" s="107"/>
      <c r="T78" s="108"/>
      <c r="U78" s="107"/>
      <c r="V78" s="108"/>
      <c r="W78" s="107"/>
      <c r="X78" s="108"/>
      <c r="Y78" s="49"/>
      <c r="AB78" s="55"/>
    </row>
    <row r="79" spans="1:28" s="8" customFormat="1" ht="12.75" hidden="1" customHeight="1" x14ac:dyDescent="0.2">
      <c r="A79" s="40" t="str">
        <f t="shared" ref="A79" si="31">IF(L77="","",IF(MONTH(L77+1)&lt;&gt;MONTH(L77),"",L77+1))</f>
        <v/>
      </c>
      <c r="B79" s="41" t="str">
        <f>IF(A79="","",IF(MONTH(A79+1)&lt;&gt;MONTH(A79),"",A79+1))</f>
        <v/>
      </c>
      <c r="C79" s="42"/>
      <c r="D79" s="41" t="str">
        <f>IF(B79="","",IF(MONTH(B79+1)&lt;&gt;MONTH(B79),"",B79+1))</f>
        <v/>
      </c>
      <c r="E79" s="42"/>
      <c r="F79" s="41" t="str">
        <f t="shared" si="28"/>
        <v/>
      </c>
      <c r="G79" s="42"/>
      <c r="H79" s="41" t="str">
        <f>IF(F79="","",IF(MONTH(F79+1)&lt;&gt;MONTH(F79),"",F79+1))</f>
        <v/>
      </c>
      <c r="I79" s="42"/>
      <c r="J79" s="41" t="str">
        <f>IF(H79="","",IF(MONTH(H79+1)&lt;&gt;MONTH(H79),"",H79+1))</f>
        <v/>
      </c>
      <c r="K79" s="42"/>
      <c r="L79" s="40" t="str">
        <f t="shared" si="27"/>
        <v/>
      </c>
      <c r="M79" s="27"/>
      <c r="N79" s="40" t="str">
        <f>IF(Y77="","",IF(MONTH(Y77+1)&lt;&gt;MONTH(Y77),"",Y77+1))</f>
        <v/>
      </c>
      <c r="O79" s="41" t="str">
        <f t="shared" si="29"/>
        <v/>
      </c>
      <c r="P79" s="42"/>
      <c r="Q79" s="41" t="str">
        <f>IF(O79="","",IF(MONTH(O79+1)&lt;&gt;MONTH(O79),"",O79+1))</f>
        <v/>
      </c>
      <c r="R79" s="42"/>
      <c r="S79" s="41" t="str">
        <f>IF(Q79="","",IF(MONTH(Q79+1)&lt;&gt;MONTH(Q79),"",Q79+1))</f>
        <v/>
      </c>
      <c r="T79" s="42"/>
      <c r="U79" s="41" t="str">
        <f>IF(S79="","",IF(MONTH(S79+1)&lt;&gt;MONTH(S79),"",S79+1))</f>
        <v/>
      </c>
      <c r="V79" s="42"/>
      <c r="W79" s="41" t="str">
        <f>IF(U79="","",IF(MONTH(U79+1)&lt;&gt;MONTH(U79),"",U79+1))</f>
        <v/>
      </c>
      <c r="X79" s="42"/>
      <c r="Y79" s="40" t="str">
        <f>IF(W79="","",IF(MONTH(W79+1)&lt;&gt;MONTH(W79),"",W79+1))</f>
        <v/>
      </c>
      <c r="AB79" s="28"/>
    </row>
    <row r="80" spans="1:28" s="6" customFormat="1" ht="12" customHeight="1" x14ac:dyDescent="0.2">
      <c r="B80" s="144" t="s">
        <v>37</v>
      </c>
      <c r="C80" s="144"/>
      <c r="D80" s="144"/>
      <c r="E80" s="144"/>
      <c r="F80" s="6">
        <v>22</v>
      </c>
      <c r="G80" s="6" t="s">
        <v>27</v>
      </c>
      <c r="H80" s="85">
        <v>21</v>
      </c>
      <c r="I80" s="85" t="s">
        <v>28</v>
      </c>
      <c r="M80" s="32"/>
      <c r="N80" s="32"/>
      <c r="O80" s="144" t="s">
        <v>38</v>
      </c>
      <c r="P80" s="144"/>
      <c r="Q80" s="144"/>
      <c r="R80" s="144"/>
      <c r="S80" s="6">
        <v>21</v>
      </c>
      <c r="T80" s="6" t="s">
        <v>27</v>
      </c>
      <c r="U80" s="87">
        <v>19</v>
      </c>
      <c r="V80" s="87" t="s">
        <v>28</v>
      </c>
      <c r="W80" s="32"/>
      <c r="X80" s="32"/>
      <c r="Y80" s="32"/>
      <c r="AB80" s="31"/>
    </row>
    <row r="82" spans="3:5" x14ac:dyDescent="0.25">
      <c r="C82" s="10" t="s">
        <v>25</v>
      </c>
      <c r="E82" s="10" t="s">
        <v>50</v>
      </c>
    </row>
  </sheetData>
  <mergeCells count="373">
    <mergeCell ref="W59:X59"/>
    <mergeCell ref="D59:E59"/>
    <mergeCell ref="F25:G25"/>
    <mergeCell ref="U40:V40"/>
    <mergeCell ref="S63:T63"/>
    <mergeCell ref="O40:P40"/>
    <mergeCell ref="S42:T42"/>
    <mergeCell ref="S40:T40"/>
    <mergeCell ref="Q46:R46"/>
    <mergeCell ref="H38:I38"/>
    <mergeCell ref="J63:K63"/>
    <mergeCell ref="J59:K59"/>
    <mergeCell ref="Q48:R48"/>
    <mergeCell ref="U25:V25"/>
    <mergeCell ref="Q44:R44"/>
    <mergeCell ref="W57:X57"/>
    <mergeCell ref="U61:V61"/>
    <mergeCell ref="S57:T57"/>
    <mergeCell ref="U63:V63"/>
    <mergeCell ref="D37:E37"/>
    <mergeCell ref="F37:G37"/>
    <mergeCell ref="H37:I37"/>
    <mergeCell ref="W42:X42"/>
    <mergeCell ref="W55:X55"/>
    <mergeCell ref="O20:R20"/>
    <mergeCell ref="O22:P22"/>
    <mergeCell ref="S31:T31"/>
    <mergeCell ref="J4:K4"/>
    <mergeCell ref="B72:C72"/>
    <mergeCell ref="D72:E72"/>
    <mergeCell ref="D76:E76"/>
    <mergeCell ref="F76:G76"/>
    <mergeCell ref="W48:X48"/>
    <mergeCell ref="B65:E65"/>
    <mergeCell ref="O65:R65"/>
    <mergeCell ref="U53:V53"/>
    <mergeCell ref="U72:V72"/>
    <mergeCell ref="O61:P61"/>
    <mergeCell ref="S52:T52"/>
    <mergeCell ref="Q52:R52"/>
    <mergeCell ref="U52:V52"/>
    <mergeCell ref="O48:P48"/>
    <mergeCell ref="O50:R50"/>
    <mergeCell ref="Q72:R72"/>
    <mergeCell ref="S72:T72"/>
    <mergeCell ref="O72:P72"/>
    <mergeCell ref="S61:T61"/>
    <mergeCell ref="W16:X16"/>
    <mergeCell ref="U22:V22"/>
    <mergeCell ref="S22:T22"/>
    <mergeCell ref="Q23:R23"/>
    <mergeCell ref="Q31:R31"/>
    <mergeCell ref="Q33:R33"/>
    <mergeCell ref="W38:X38"/>
    <mergeCell ref="W37:X37"/>
    <mergeCell ref="W33:X33"/>
    <mergeCell ref="W31:X31"/>
    <mergeCell ref="W27:X27"/>
    <mergeCell ref="W25:X25"/>
    <mergeCell ref="W22:X22"/>
    <mergeCell ref="U38:V38"/>
    <mergeCell ref="S37:T37"/>
    <mergeCell ref="U33:V33"/>
    <mergeCell ref="B63:C63"/>
    <mergeCell ref="J57:K57"/>
    <mergeCell ref="F52:G52"/>
    <mergeCell ref="J52:K52"/>
    <mergeCell ref="B53:C53"/>
    <mergeCell ref="D33:E33"/>
    <mergeCell ref="F33:G33"/>
    <mergeCell ref="H33:I33"/>
    <mergeCell ref="J33:K33"/>
    <mergeCell ref="B35:E35"/>
    <mergeCell ref="B48:C48"/>
    <mergeCell ref="B55:C55"/>
    <mergeCell ref="H57:I57"/>
    <mergeCell ref="H55:I55"/>
    <mergeCell ref="D57:E57"/>
    <mergeCell ref="J55:K55"/>
    <mergeCell ref="Q53:R53"/>
    <mergeCell ref="O33:P33"/>
    <mergeCell ref="Q37:R37"/>
    <mergeCell ref="O35:R35"/>
    <mergeCell ref="S68:T68"/>
    <mergeCell ref="O63:P63"/>
    <mergeCell ref="D52:E52"/>
    <mergeCell ref="AB4:AB6"/>
    <mergeCell ref="Q4:Y4"/>
    <mergeCell ref="W29:X29"/>
    <mergeCell ref="U27:V27"/>
    <mergeCell ref="S27:T27"/>
    <mergeCell ref="W67:X67"/>
    <mergeCell ref="U67:V67"/>
    <mergeCell ref="W14:X14"/>
    <mergeCell ref="Q8:R8"/>
    <mergeCell ref="Q40:R40"/>
    <mergeCell ref="Q57:R57"/>
    <mergeCell ref="S53:T53"/>
    <mergeCell ref="S48:T48"/>
    <mergeCell ref="Q22:R22"/>
    <mergeCell ref="S44:T44"/>
    <mergeCell ref="S46:T46"/>
    <mergeCell ref="U57:V57"/>
    <mergeCell ref="W18:X18"/>
    <mergeCell ref="W23:X23"/>
    <mergeCell ref="U37:V37"/>
    <mergeCell ref="U23:V23"/>
    <mergeCell ref="U29:V29"/>
    <mergeCell ref="Q38:R38"/>
    <mergeCell ref="S38:T38"/>
    <mergeCell ref="W52:X52"/>
    <mergeCell ref="O52:P52"/>
    <mergeCell ref="U46:V46"/>
    <mergeCell ref="U48:V48"/>
    <mergeCell ref="U44:V44"/>
    <mergeCell ref="F48:G48"/>
    <mergeCell ref="J40:K40"/>
    <mergeCell ref="H40:I40"/>
    <mergeCell ref="O44:P44"/>
    <mergeCell ref="O46:P46"/>
    <mergeCell ref="B42:C42"/>
    <mergeCell ref="J44:K44"/>
    <mergeCell ref="H46:I46"/>
    <mergeCell ref="H44:I44"/>
    <mergeCell ref="H42:I42"/>
    <mergeCell ref="F42:G42"/>
    <mergeCell ref="D42:E42"/>
    <mergeCell ref="B61:C61"/>
    <mergeCell ref="O37:P37"/>
    <mergeCell ref="J61:K61"/>
    <mergeCell ref="D48:E48"/>
    <mergeCell ref="D46:E46"/>
    <mergeCell ref="D44:E44"/>
    <mergeCell ref="B46:C46"/>
    <mergeCell ref="J48:K48"/>
    <mergeCell ref="B44:C44"/>
    <mergeCell ref="F46:G46"/>
    <mergeCell ref="B59:C59"/>
    <mergeCell ref="B50:E50"/>
    <mergeCell ref="B52:C52"/>
    <mergeCell ref="D61:E61"/>
    <mergeCell ref="D55:E55"/>
    <mergeCell ref="F59:G59"/>
    <mergeCell ref="H59:I59"/>
    <mergeCell ref="B74:C74"/>
    <mergeCell ref="B70:C70"/>
    <mergeCell ref="D70:E70"/>
    <mergeCell ref="F70:G70"/>
    <mergeCell ref="H70:I70"/>
    <mergeCell ref="J70:K70"/>
    <mergeCell ref="D68:E68"/>
    <mergeCell ref="F68:G68"/>
    <mergeCell ref="H68:I68"/>
    <mergeCell ref="F74:G74"/>
    <mergeCell ref="B68:C68"/>
    <mergeCell ref="Q74:R74"/>
    <mergeCell ref="O57:P57"/>
    <mergeCell ref="O74:P74"/>
    <mergeCell ref="F61:G61"/>
    <mergeCell ref="H61:I61"/>
    <mergeCell ref="J74:K74"/>
    <mergeCell ref="H74:I74"/>
    <mergeCell ref="W61:X61"/>
    <mergeCell ref="W63:X63"/>
    <mergeCell ref="U68:V68"/>
    <mergeCell ref="Q68:R68"/>
    <mergeCell ref="U59:V59"/>
    <mergeCell ref="F72:G72"/>
    <mergeCell ref="H72:I72"/>
    <mergeCell ref="J72:K72"/>
    <mergeCell ref="F67:G67"/>
    <mergeCell ref="O67:P67"/>
    <mergeCell ref="O59:P59"/>
    <mergeCell ref="Q59:R59"/>
    <mergeCell ref="S59:T59"/>
    <mergeCell ref="H67:I67"/>
    <mergeCell ref="F63:G63"/>
    <mergeCell ref="H63:I63"/>
    <mergeCell ref="F57:G57"/>
    <mergeCell ref="J76:K76"/>
    <mergeCell ref="O78:P78"/>
    <mergeCell ref="Q78:R78"/>
    <mergeCell ref="W78:X78"/>
    <mergeCell ref="B78:C78"/>
    <mergeCell ref="D78:E78"/>
    <mergeCell ref="F78:G78"/>
    <mergeCell ref="H78:I78"/>
    <mergeCell ref="J78:K78"/>
    <mergeCell ref="S78:T78"/>
    <mergeCell ref="U78:V78"/>
    <mergeCell ref="H76:I76"/>
    <mergeCell ref="S76:T76"/>
    <mergeCell ref="B80:E80"/>
    <mergeCell ref="O80:R80"/>
    <mergeCell ref="D29:E29"/>
    <mergeCell ref="O38:P38"/>
    <mergeCell ref="S67:T67"/>
    <mergeCell ref="U74:V74"/>
    <mergeCell ref="Q61:R61"/>
    <mergeCell ref="Q63:R63"/>
    <mergeCell ref="J68:K68"/>
    <mergeCell ref="J67:K67"/>
    <mergeCell ref="O68:P68"/>
    <mergeCell ref="O70:P70"/>
    <mergeCell ref="Q70:R70"/>
    <mergeCell ref="Q67:R67"/>
    <mergeCell ref="S74:T74"/>
    <mergeCell ref="N66:Y66"/>
    <mergeCell ref="W70:X70"/>
    <mergeCell ref="S70:T70"/>
    <mergeCell ref="U70:V70"/>
    <mergeCell ref="W72:X72"/>
    <mergeCell ref="U76:V76"/>
    <mergeCell ref="W68:X68"/>
    <mergeCell ref="D74:E74"/>
    <mergeCell ref="W74:X74"/>
    <mergeCell ref="D16:E16"/>
    <mergeCell ref="S14:T14"/>
    <mergeCell ref="B67:C67"/>
    <mergeCell ref="D67:E67"/>
    <mergeCell ref="O18:P18"/>
    <mergeCell ref="Q18:R18"/>
    <mergeCell ref="S18:T18"/>
    <mergeCell ref="O16:P16"/>
    <mergeCell ref="S16:T16"/>
    <mergeCell ref="Q16:R16"/>
    <mergeCell ref="S33:T33"/>
    <mergeCell ref="S29:T29"/>
    <mergeCell ref="O31:P31"/>
    <mergeCell ref="O29:P29"/>
    <mergeCell ref="B33:C33"/>
    <mergeCell ref="O27:P27"/>
    <mergeCell ref="O25:P25"/>
    <mergeCell ref="Q25:R25"/>
    <mergeCell ref="S25:T25"/>
    <mergeCell ref="O23:P23"/>
    <mergeCell ref="B29:C29"/>
    <mergeCell ref="F29:G29"/>
    <mergeCell ref="J29:K29"/>
    <mergeCell ref="H29:I29"/>
    <mergeCell ref="H10:I10"/>
    <mergeCell ref="B10:C10"/>
    <mergeCell ref="W10:X10"/>
    <mergeCell ref="J12:K12"/>
    <mergeCell ref="F7:G7"/>
    <mergeCell ref="H7:I7"/>
    <mergeCell ref="O7:P7"/>
    <mergeCell ref="O8:P8"/>
    <mergeCell ref="J10:K10"/>
    <mergeCell ref="D12:E12"/>
    <mergeCell ref="H12:I12"/>
    <mergeCell ref="F12:G12"/>
    <mergeCell ref="N6:Y6"/>
    <mergeCell ref="Q12:R12"/>
    <mergeCell ref="S12:T12"/>
    <mergeCell ref="U12:V12"/>
    <mergeCell ref="W12:X12"/>
    <mergeCell ref="U8:V8"/>
    <mergeCell ref="O12:P12"/>
    <mergeCell ref="Q10:R10"/>
    <mergeCell ref="S10:T10"/>
    <mergeCell ref="U10:V10"/>
    <mergeCell ref="W8:X8"/>
    <mergeCell ref="Q7:R7"/>
    <mergeCell ref="S7:T7"/>
    <mergeCell ref="W7:X7"/>
    <mergeCell ref="B2:C2"/>
    <mergeCell ref="B7:C7"/>
    <mergeCell ref="B12:C12"/>
    <mergeCell ref="B14:C14"/>
    <mergeCell ref="AB39:AB43"/>
    <mergeCell ref="AB45:AB51"/>
    <mergeCell ref="A51:L51"/>
    <mergeCell ref="N51:Y51"/>
    <mergeCell ref="F2:J2"/>
    <mergeCell ref="Q2:S2"/>
    <mergeCell ref="W46:X46"/>
    <mergeCell ref="W44:X44"/>
    <mergeCell ref="B18:C18"/>
    <mergeCell ref="D10:E10"/>
    <mergeCell ref="J9:K9"/>
    <mergeCell ref="H14:I14"/>
    <mergeCell ref="D14:E14"/>
    <mergeCell ref="O14:P14"/>
    <mergeCell ref="D18:E18"/>
    <mergeCell ref="F10:G10"/>
    <mergeCell ref="D23:E23"/>
    <mergeCell ref="A6:L6"/>
    <mergeCell ref="B22:C22"/>
    <mergeCell ref="D22:E22"/>
    <mergeCell ref="AB52:AB62"/>
    <mergeCell ref="A66:L66"/>
    <mergeCell ref="AB7:AB13"/>
    <mergeCell ref="AB15:AB37"/>
    <mergeCell ref="A21:L21"/>
    <mergeCell ref="N21:Y21"/>
    <mergeCell ref="A36:L36"/>
    <mergeCell ref="N36:Y36"/>
    <mergeCell ref="B16:C16"/>
    <mergeCell ref="U18:V18"/>
    <mergeCell ref="J14:K14"/>
    <mergeCell ref="D7:E7"/>
    <mergeCell ref="Q14:R14"/>
    <mergeCell ref="S55:T55"/>
    <mergeCell ref="U55:V55"/>
    <mergeCell ref="W53:X53"/>
    <mergeCell ref="F44:G44"/>
    <mergeCell ref="D53:E53"/>
    <mergeCell ref="F53:G53"/>
    <mergeCell ref="H53:I53"/>
    <mergeCell ref="J53:K53"/>
    <mergeCell ref="H48:I48"/>
    <mergeCell ref="J46:K46"/>
    <mergeCell ref="H22:I22"/>
    <mergeCell ref="A1:L1"/>
    <mergeCell ref="U16:V16"/>
    <mergeCell ref="U14:V14"/>
    <mergeCell ref="O76:P76"/>
    <mergeCell ref="Q76:R76"/>
    <mergeCell ref="O42:P42"/>
    <mergeCell ref="Q42:R42"/>
    <mergeCell ref="U42:V42"/>
    <mergeCell ref="F55:G55"/>
    <mergeCell ref="H52:I52"/>
    <mergeCell ref="S8:T8"/>
    <mergeCell ref="L4:P4"/>
    <mergeCell ref="J7:K7"/>
    <mergeCell ref="F14:G14"/>
    <mergeCell ref="J22:K22"/>
    <mergeCell ref="U7:V7"/>
    <mergeCell ref="Q29:R29"/>
    <mergeCell ref="B31:C31"/>
    <mergeCell ref="D63:E63"/>
    <mergeCell ref="U31:V31"/>
    <mergeCell ref="Q27:R27"/>
    <mergeCell ref="B37:C37"/>
    <mergeCell ref="O55:P55"/>
    <mergeCell ref="Q55:R55"/>
    <mergeCell ref="B25:C25"/>
    <mergeCell ref="D25:E25"/>
    <mergeCell ref="H25:I25"/>
    <mergeCell ref="J25:K25"/>
    <mergeCell ref="D27:E27"/>
    <mergeCell ref="B27:C27"/>
    <mergeCell ref="B23:C23"/>
    <mergeCell ref="S23:T23"/>
    <mergeCell ref="W40:X40"/>
    <mergeCell ref="B40:C40"/>
    <mergeCell ref="D40:E40"/>
    <mergeCell ref="F40:G40"/>
    <mergeCell ref="J23:K23"/>
    <mergeCell ref="J27:K27"/>
    <mergeCell ref="H27:I27"/>
    <mergeCell ref="D31:E31"/>
    <mergeCell ref="F31:G31"/>
    <mergeCell ref="D38:E38"/>
    <mergeCell ref="J31:K31"/>
    <mergeCell ref="H31:I31"/>
    <mergeCell ref="J38:K38"/>
    <mergeCell ref="J37:K37"/>
    <mergeCell ref="B38:C38"/>
    <mergeCell ref="F38:G38"/>
    <mergeCell ref="F27:G27"/>
    <mergeCell ref="F22:G22"/>
    <mergeCell ref="J42:K42"/>
    <mergeCell ref="J16:K16"/>
    <mergeCell ref="J18:K18"/>
    <mergeCell ref="F18:G18"/>
    <mergeCell ref="H18:I18"/>
    <mergeCell ref="H16:I16"/>
    <mergeCell ref="H23:I23"/>
    <mergeCell ref="F23:G23"/>
    <mergeCell ref="F16:G16"/>
  </mergeCells>
  <pageMargins left="0.39370078740157483" right="0.19685039370078741" top="0.39370078740157483" bottom="0" header="0.31496062992125984" footer="0.31496062992125984"/>
  <pageSetup paperSize="5" scale="65" orientation="portrait" r:id="rId1"/>
  <colBreaks count="1" manualBreakCount="1">
    <brk id="25" min="3" max="93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aebhdfgax</vt:lpstr>
      <vt:lpstr>month</vt:lpstr>
      <vt:lpstr>Sheet1!Print_Area</vt:lpstr>
      <vt:lpstr>startday</vt:lpstr>
      <vt:lpstr>year</vt:lpstr>
    </vt:vector>
  </TitlesOfParts>
  <Company>srsd119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Halayka, Twyla</dc:creator>
  <cp:lastModifiedBy>Honch, Jodi</cp:lastModifiedBy>
  <cp:lastPrinted>2021-11-23T16:26:31Z</cp:lastPrinted>
  <dcterms:created xsi:type="dcterms:W3CDTF">2015-08-04T19:32:55Z</dcterms:created>
  <dcterms:modified xsi:type="dcterms:W3CDTF">2022-09-08T14:59:48Z</dcterms:modified>
</cp:coreProperties>
</file>